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105" windowWidth="11295" windowHeight="4815"/>
  </bookViews>
  <sheets>
    <sheet name="Phụ lục 1" sheetId="4" r:id="rId1"/>
    <sheet name="Phụ lục 2" sheetId="5" r:id="rId2"/>
    <sheet name="Phụ lục 3" sheetId="6" r:id="rId3"/>
  </sheets>
  <definedNames>
    <definedName name="_xlnm._FilterDatabase" localSheetId="0" hidden="1">'Phụ lục 1'!$A$39:$M$39</definedName>
    <definedName name="_xlnm._FilterDatabase" localSheetId="1" hidden="1">'Phụ lục 2'!$A$9:$K$108</definedName>
    <definedName name="_xlnm.Print_Titles" localSheetId="0">'Phụ lục 1'!$9:$9</definedName>
    <definedName name="_xlnm.Print_Titles" localSheetId="1">'Phụ lục 2'!$9:$9</definedName>
  </definedNames>
  <calcPr calcId="124519"/>
</workbook>
</file>

<file path=xl/calcChain.xml><?xml version="1.0" encoding="utf-8"?>
<calcChain xmlns="http://schemas.openxmlformats.org/spreadsheetml/2006/main">
  <c r="M87" i="4"/>
  <c r="L87"/>
  <c r="K87"/>
  <c r="J87"/>
  <c r="I87"/>
  <c r="I61"/>
  <c r="H87"/>
  <c r="M61"/>
  <c r="L61"/>
  <c r="K61"/>
  <c r="J61"/>
  <c r="H61"/>
  <c r="M53"/>
  <c r="L53"/>
  <c r="K53"/>
  <c r="J53"/>
  <c r="I53"/>
  <c r="H53"/>
  <c r="L86"/>
  <c r="K86"/>
  <c r="J86"/>
  <c r="H86"/>
  <c r="L38"/>
  <c r="K38"/>
  <c r="J38"/>
  <c r="I38"/>
  <c r="H38"/>
  <c r="L83"/>
  <c r="J83"/>
  <c r="H83"/>
  <c r="L76"/>
  <c r="L84" s="1"/>
  <c r="J76"/>
  <c r="J84" s="1"/>
  <c r="H76"/>
  <c r="H84" s="1"/>
  <c r="L60"/>
  <c r="J60"/>
  <c r="H60"/>
  <c r="L36" l="1"/>
  <c r="J36"/>
  <c r="H36"/>
  <c r="L31"/>
  <c r="J31"/>
  <c r="H31"/>
  <c r="L24"/>
  <c r="L32" s="1"/>
  <c r="J24"/>
  <c r="J32" s="1"/>
  <c r="H24"/>
  <c r="I85"/>
  <c r="I86" s="1"/>
  <c r="K82"/>
  <c r="K81"/>
  <c r="K80"/>
  <c r="K79"/>
  <c r="K78"/>
  <c r="K77"/>
  <c r="K83" s="1"/>
  <c r="I78"/>
  <c r="M78" s="1"/>
  <c r="I79"/>
  <c r="M79" s="1"/>
  <c r="I80"/>
  <c r="M80" s="1"/>
  <c r="I81"/>
  <c r="M81" s="1"/>
  <c r="I82"/>
  <c r="M82" s="1"/>
  <c r="I77"/>
  <c r="I63"/>
  <c r="M63" s="1"/>
  <c r="I64"/>
  <c r="M64" s="1"/>
  <c r="I65"/>
  <c r="M65" s="1"/>
  <c r="I66"/>
  <c r="M66" s="1"/>
  <c r="I67"/>
  <c r="M67" s="1"/>
  <c r="I68"/>
  <c r="M68" s="1"/>
  <c r="I69"/>
  <c r="M69" s="1"/>
  <c r="I70"/>
  <c r="M70" s="1"/>
  <c r="I71"/>
  <c r="M71" s="1"/>
  <c r="I72"/>
  <c r="M72" s="1"/>
  <c r="I73"/>
  <c r="M73" s="1"/>
  <c r="I74"/>
  <c r="M74" s="1"/>
  <c r="I75"/>
  <c r="M75" s="1"/>
  <c r="I62"/>
  <c r="K75"/>
  <c r="K74"/>
  <c r="K73"/>
  <c r="K72"/>
  <c r="K71"/>
  <c r="K70"/>
  <c r="K69"/>
  <c r="K68"/>
  <c r="K67"/>
  <c r="K66"/>
  <c r="K65"/>
  <c r="K64"/>
  <c r="K63"/>
  <c r="K62"/>
  <c r="K76" s="1"/>
  <c r="K84" s="1"/>
  <c r="K59"/>
  <c r="K58"/>
  <c r="I58"/>
  <c r="M58" s="1"/>
  <c r="K57"/>
  <c r="I57"/>
  <c r="M57" s="1"/>
  <c r="K56"/>
  <c r="I56"/>
  <c r="M56" s="1"/>
  <c r="K55"/>
  <c r="I55"/>
  <c r="M55" s="1"/>
  <c r="K54"/>
  <c r="K60" s="1"/>
  <c r="I54"/>
  <c r="I52"/>
  <c r="M52" s="1"/>
  <c r="I51"/>
  <c r="M51" s="1"/>
  <c r="I50"/>
  <c r="M50" s="1"/>
  <c r="I49"/>
  <c r="M49" s="1"/>
  <c r="I48"/>
  <c r="M48" s="1"/>
  <c r="I47"/>
  <c r="M47" s="1"/>
  <c r="I46"/>
  <c r="M46" s="1"/>
  <c r="I45"/>
  <c r="M45" s="1"/>
  <c r="I44"/>
  <c r="M44" s="1"/>
  <c r="I43"/>
  <c r="M43" s="1"/>
  <c r="I42"/>
  <c r="M42" s="1"/>
  <c r="I41"/>
  <c r="M41" s="1"/>
  <c r="K40"/>
  <c r="K41"/>
  <c r="K42"/>
  <c r="K43"/>
  <c r="K44"/>
  <c r="K45"/>
  <c r="K46"/>
  <c r="K47"/>
  <c r="K48"/>
  <c r="K49"/>
  <c r="K50"/>
  <c r="K51"/>
  <c r="K52"/>
  <c r="I40"/>
  <c r="M40" s="1"/>
  <c r="K39"/>
  <c r="I39"/>
  <c r="M39" s="1"/>
  <c r="K35"/>
  <c r="K34"/>
  <c r="K36" s="1"/>
  <c r="I35"/>
  <c r="M35" s="1"/>
  <c r="I34"/>
  <c r="M34" s="1"/>
  <c r="K30"/>
  <c r="I30"/>
  <c r="M30" s="1"/>
  <c r="K29"/>
  <c r="I29"/>
  <c r="M29" s="1"/>
  <c r="K28"/>
  <c r="I28"/>
  <c r="M28" s="1"/>
  <c r="K27"/>
  <c r="I27"/>
  <c r="M27" s="1"/>
  <c r="K26"/>
  <c r="I26"/>
  <c r="M26" s="1"/>
  <c r="K25"/>
  <c r="K31" s="1"/>
  <c r="I25"/>
  <c r="M25" s="1"/>
  <c r="M31" s="1"/>
  <c r="K13"/>
  <c r="K14"/>
  <c r="K15"/>
  <c r="K16"/>
  <c r="K17"/>
  <c r="K18"/>
  <c r="K19"/>
  <c r="K20"/>
  <c r="K21"/>
  <c r="K22"/>
  <c r="K23"/>
  <c r="I13"/>
  <c r="M13" s="1"/>
  <c r="I14"/>
  <c r="M14" s="1"/>
  <c r="I15"/>
  <c r="M15" s="1"/>
  <c r="I16"/>
  <c r="M16" s="1"/>
  <c r="I17"/>
  <c r="M17" s="1"/>
  <c r="I18"/>
  <c r="M18" s="1"/>
  <c r="I19"/>
  <c r="M19" s="1"/>
  <c r="I20"/>
  <c r="M20" s="1"/>
  <c r="I21"/>
  <c r="M21" s="1"/>
  <c r="I22"/>
  <c r="M22" s="1"/>
  <c r="I23"/>
  <c r="M23" s="1"/>
  <c r="K12"/>
  <c r="I12"/>
  <c r="M12" s="1"/>
  <c r="K11"/>
  <c r="K24" s="1"/>
  <c r="K32" s="1"/>
  <c r="I11"/>
  <c r="M11" s="1"/>
  <c r="M24" s="1"/>
  <c r="M32" s="1"/>
  <c r="I59"/>
  <c r="M59" s="1"/>
  <c r="M54" l="1"/>
  <c r="M60" s="1"/>
  <c r="I60"/>
  <c r="I24"/>
  <c r="I32" s="1"/>
  <c r="I31"/>
  <c r="M62"/>
  <c r="M76" s="1"/>
  <c r="I76"/>
  <c r="M77"/>
  <c r="M83" s="1"/>
  <c r="I83"/>
  <c r="H32"/>
  <c r="M85"/>
  <c r="M86" s="1"/>
  <c r="M37"/>
  <c r="M38" s="1"/>
  <c r="I84" l="1"/>
  <c r="M84"/>
  <c r="I33"/>
  <c r="M33" l="1"/>
  <c r="I36"/>
  <c r="M36" l="1"/>
</calcChain>
</file>

<file path=xl/sharedStrings.xml><?xml version="1.0" encoding="utf-8"?>
<sst xmlns="http://schemas.openxmlformats.org/spreadsheetml/2006/main" count="1217" uniqueCount="546">
  <si>
    <t>SỞ Y TẾ NINH BÌNH</t>
  </si>
  <si>
    <t>BỆNH VIỆN ĐA KHOA TỈNH</t>
  </si>
  <si>
    <t>CỘNG HÒA XÃ HỘI CHỦ NGHĨA VIỆT NAM</t>
  </si>
  <si>
    <t>Độc lập - Tự do - Hạnh phúc</t>
  </si>
  <si>
    <t>PHỤ LỤC 1</t>
  </si>
  <si>
    <t xml:space="preserve">THÔNG TIN CHUNG VỀ ĐÀO TẠO THỰC HÀNH TẠI CƠ SỞ KHÁM BỆNH, CHỮA BỆNH </t>
  </si>
  <si>
    <t>Stt</t>
  </si>
  <si>
    <t>Mã đào tạo</t>
  </si>
  <si>
    <t>Trình độ</t>
  </si>
  <si>
    <t>Môn học/học phần/tín chỉ</t>
  </si>
  <si>
    <t>Ngành/
Chuyên ngành</t>
  </si>
  <si>
    <t>Môn học/
học phần/
tín chỉ</t>
  </si>
  <si>
    <t>Nội
 dung</t>
  </si>
  <si>
    <t>Tên khoa/
đơn vị thực hành</t>
  </si>
  <si>
    <t>Số lượng 
NGD đạt yêu cầu ở khoa/đơn vị</t>
  </si>
  <si>
    <t>Số lượng người học 
TH tối đa theo NGD</t>
  </si>
  <si>
    <t>Số lượng 
người học TH tối đa theo giường/ghế răng</t>
  </si>
  <si>
    <t>Số lượng 
đang học</t>
  </si>
  <si>
    <t>Số lượng 
có thể nhận thêm</t>
  </si>
  <si>
    <t>Số giường/
ghế 
răng tại khoa đạt yêu cầu TH</t>
  </si>
  <si>
    <t>PHỤ LỤC 2</t>
  </si>
  <si>
    <t>DANH SÁCH NGƯỜI GIẢNG DẠY THỰC HÀNH</t>
  </si>
  <si>
    <t>Họ và tên</t>
  </si>
  <si>
    <t>Học hàm, 
học vị, chuyên khoa, nội trú</t>
  </si>
  <si>
    <t>Ngành, chuyên ngành đã được đào tạo</t>
  </si>
  <si>
    <t>Chứng chỉ hành nghề</t>
  </si>
  <si>
    <t>Phạm vi hành nghề</t>
  </si>
  <si>
    <t>Số năm kinh nghiệm KCB</t>
  </si>
  <si>
    <t>Nội dung môn học</t>
  </si>
  <si>
    <t>Tên khoa/đơn vị đạt yêu cầu thực hành</t>
  </si>
  <si>
    <t>Số giường/ghế răng đạt yêu cầu thực hành</t>
  </si>
  <si>
    <t>PHỤ LỤC 3</t>
  </si>
  <si>
    <t xml:space="preserve">       SỞ Y TẾ NINH BÌNH</t>
  </si>
  <si>
    <t>Số lượng</t>
  </si>
  <si>
    <t>Tên trang thiết bị</t>
  </si>
  <si>
    <t>Ghi chú</t>
  </si>
  <si>
    <t>Bơm tiêm điện</t>
  </si>
  <si>
    <t>Giường cấp cứu vạn năng</t>
  </si>
  <si>
    <t>Giường vạn năng</t>
  </si>
  <si>
    <t>Máy sốc điện</t>
  </si>
  <si>
    <t>Máy điện tim 3 cần</t>
  </si>
  <si>
    <t>Monitor theo dõi bệnh nhân</t>
  </si>
  <si>
    <t>Tủ ấm</t>
  </si>
  <si>
    <t>Hệ thống điện tim gắng sức</t>
  </si>
  <si>
    <t>Holter huyết áp</t>
  </si>
  <si>
    <t>Holter điện tim</t>
  </si>
  <si>
    <t>Holter điện tim kèm máy tính</t>
  </si>
  <si>
    <t>Máy hút ẩm</t>
  </si>
  <si>
    <t>Máy siêu âm màu dành cho tim</t>
  </si>
  <si>
    <t>Máy siêu âm tim 4D</t>
  </si>
  <si>
    <t>Máy tạo nhịp tạm thời</t>
  </si>
  <si>
    <t>Máy thở Savina</t>
  </si>
  <si>
    <t>Máy truyền dịch</t>
  </si>
  <si>
    <t>Máy điện tim 12 cần</t>
  </si>
  <si>
    <t>Máy làm giàu oxy</t>
  </si>
  <si>
    <t>Máy hút liên tục</t>
  </si>
  <si>
    <t>Máy siêu âm</t>
  </si>
  <si>
    <t>RHM</t>
  </si>
  <si>
    <t>Máy siêu âm mắt</t>
  </si>
  <si>
    <t>Máy sinh hiển vi</t>
  </si>
  <si>
    <t>Đèn soi đáy mắt</t>
  </si>
  <si>
    <t>TMH</t>
  </si>
  <si>
    <t>Máy khoan</t>
  </si>
  <si>
    <t>Máy đo thính lực người lớn</t>
  </si>
  <si>
    <t>Máy đo thính lực trẻ em</t>
  </si>
  <si>
    <t>DANH MỤC TRANG THIẾT BỊ</t>
  </si>
  <si>
    <t>TẠI KHOA/ĐƠN VỊ ĐÁP ỨNG YÊU CẦU GIẢNG DẠY THỰC HÀNH</t>
  </si>
  <si>
    <t>CĐHA</t>
  </si>
  <si>
    <t>Hệ thống chụp răng toàn cảnh</t>
  </si>
  <si>
    <t>Máy chụp cộng hưởng từ 1.5T</t>
  </si>
  <si>
    <t>Máy chụp X-quang di động</t>
  </si>
  <si>
    <t>Máy CR</t>
  </si>
  <si>
    <t>Máy in phim khô</t>
  </si>
  <si>
    <t>Máy siêu âm màu</t>
  </si>
  <si>
    <t>Da liễu</t>
  </si>
  <si>
    <t>Kính hiển vi</t>
  </si>
  <si>
    <t>Máy đốt laze</t>
  </si>
  <si>
    <t>HH-TM</t>
  </si>
  <si>
    <t>Máy hàn dây túi máu</t>
  </si>
  <si>
    <t>Máy lắc tiểu cầu</t>
  </si>
  <si>
    <t>Máy ly tâm</t>
  </si>
  <si>
    <t>Máy phân tích các yếu tố đông máu</t>
  </si>
  <si>
    <t>Máy phân tích nước tiểu</t>
  </si>
  <si>
    <t>Máy xét nghiệm huyết học tự động</t>
  </si>
  <si>
    <t>Máy đếm khuẩn lạc</t>
  </si>
  <si>
    <t>Máy đo tốc độ lắng máu</t>
  </si>
  <si>
    <t>Tủ lạnh âm sâu</t>
  </si>
  <si>
    <t>Tủ trữ máu</t>
  </si>
  <si>
    <t>Máy khuấy từ gia nhiệt</t>
  </si>
  <si>
    <t>Máy ly tâm lạnh</t>
  </si>
  <si>
    <t>Máy sinh hóa tự động</t>
  </si>
  <si>
    <t>Máy xét nghiệm khí máu</t>
  </si>
  <si>
    <t>Máy xét nghiệm miễn dịch tự động</t>
  </si>
  <si>
    <t>Máy điện giải</t>
  </si>
  <si>
    <t>Tủ bốc môi trường</t>
  </si>
  <si>
    <t>Hệ thống rửa dụng cụ</t>
  </si>
  <si>
    <t>Máy ép rác thải rắn</t>
  </si>
  <si>
    <t>Máy giặt công nghiệp</t>
  </si>
  <si>
    <t>Máy giặt sấy tự động</t>
  </si>
  <si>
    <t>Máy nén khí sạch không dầu</t>
  </si>
  <si>
    <t>Máy rửa dụng cụ bằng siêu âm</t>
  </si>
  <si>
    <t>Máy sấy đồ vải</t>
  </si>
  <si>
    <t>Nồi hấp rác thải rắn</t>
  </si>
  <si>
    <t>Nồi hấp tiệt trùng 2 cửa</t>
  </si>
  <si>
    <t>Nồi hấp tiệt trùng nhiệt độ thấp</t>
  </si>
  <si>
    <t>Nồi hấp tiệt trùng trung tâm</t>
  </si>
  <si>
    <t>Hệ thống lọc nước RO</t>
  </si>
  <si>
    <t>Máy chạy thận nhân tạo</t>
  </si>
  <si>
    <t>Máy điện não</t>
  </si>
  <si>
    <t>Máy sắc thuốc</t>
  </si>
  <si>
    <t>Thần kinh</t>
  </si>
  <si>
    <t>Đại học</t>
  </si>
  <si>
    <t>Dược sĩ</t>
  </si>
  <si>
    <t>Mai Thị Thu Hoài</t>
  </si>
  <si>
    <t>Dược</t>
  </si>
  <si>
    <t>Trương Thị Nhung</t>
  </si>
  <si>
    <t>Nguyễn Thị Thu Giang</t>
  </si>
  <si>
    <t>Vũ Hữu Hội</t>
  </si>
  <si>
    <t>Phạm Văn Hiệp</t>
  </si>
  <si>
    <t>Nguyễn Ngọc Cương</t>
  </si>
  <si>
    <t>Nguyễn Văn Tuyên</t>
  </si>
  <si>
    <t>Phạm Văn Đĩnh</t>
  </si>
  <si>
    <t>Nguyễn Đình Đức</t>
  </si>
  <si>
    <t>Lê Chính Chuyên</t>
  </si>
  <si>
    <t>Phạm Cao Phong</t>
  </si>
  <si>
    <t>Giang Mạnh Cường</t>
  </si>
  <si>
    <t>Phạm Thị Hoài Giang</t>
  </si>
  <si>
    <t>Trần Ngọc Tình</t>
  </si>
  <si>
    <t>Nguyễn Thị Vân Anh</t>
  </si>
  <si>
    <t>Mai Thị Như Hoa</t>
  </si>
  <si>
    <t>Hà Văn Bình</t>
  </si>
  <si>
    <t>Đào Hồng Quân</t>
  </si>
  <si>
    <t>Trương Ngọc Dương</t>
  </si>
  <si>
    <t>Trần Thị Tấm</t>
  </si>
  <si>
    <t>Đinh Thị Phượng</t>
  </si>
  <si>
    <t>Vũ Khánh Chi</t>
  </si>
  <si>
    <t>Chu Thị Giang</t>
  </si>
  <si>
    <t>Nguyễn Cao Minh Nên</t>
  </si>
  <si>
    <t>Phạm Trung Mạnh</t>
  </si>
  <si>
    <t>Phạm Sỹ Lộc</t>
  </si>
  <si>
    <t>Đinh Ngọc Thư</t>
  </si>
  <si>
    <t>Nguyễn Đức Toàn</t>
  </si>
  <si>
    <t>Nguyễn Thu Hường</t>
  </si>
  <si>
    <t>Đào Thị Nhâm</t>
  </si>
  <si>
    <t>Đinh Thị Thu Hiền</t>
  </si>
  <si>
    <t>Đinh Tự Vũ Ngọc</t>
  </si>
  <si>
    <t>Trương Văn Dũng</t>
  </si>
  <si>
    <t>Chu Thị Trà Giang</t>
  </si>
  <si>
    <t>Phạm Diệu Kỳ</t>
  </si>
  <si>
    <t>Đinh Huy Cương</t>
  </si>
  <si>
    <t>Phạm Xuân Thứ</t>
  </si>
  <si>
    <t>Đỗ Văn Mạnh</t>
  </si>
  <si>
    <t>Trần Việt Phương</t>
  </si>
  <si>
    <t>Nguyễn Thiên Thượng</t>
  </si>
  <si>
    <t>Trịnh Hùng Sơn</t>
  </si>
  <si>
    <t>Đinh Nhật Tân</t>
  </si>
  <si>
    <t>Lê Đức Nghị</t>
  </si>
  <si>
    <t>Phạm Thế Tráng</t>
  </si>
  <si>
    <t>Mai Thanh Tú</t>
  </si>
  <si>
    <t>Phạm Ngọc Quyên</t>
  </si>
  <si>
    <t>Nguyễn Quang Vũ</t>
  </si>
  <si>
    <t>Phùng Đăng Khoa</t>
  </si>
  <si>
    <t>Nguyễn Thị Hòa</t>
  </si>
  <si>
    <t>Đinh Thị Thùy Trang</t>
  </si>
  <si>
    <t>Đinh Văn Hà</t>
  </si>
  <si>
    <t>Vũ Văn Tuyên</t>
  </si>
  <si>
    <t>Trương Ngọc Sơn</t>
  </si>
  <si>
    <t>Nguyễn Văn Lưu</t>
  </si>
  <si>
    <t>Hứa Thị Phương</t>
  </si>
  <si>
    <t>Quách Thị Ánh Ngọc</t>
  </si>
  <si>
    <t>Phạm Tiến Lực</t>
  </si>
  <si>
    <t>Trịnh Thị Thu Hà</t>
  </si>
  <si>
    <t>Bùi Thị Liên</t>
  </si>
  <si>
    <t>Phạm Huy Hoàng</t>
  </si>
  <si>
    <t>Điều dưỡng</t>
  </si>
  <si>
    <t>Nguyễn Thị Hạnh</t>
  </si>
  <si>
    <t>Nguyễn Đăng Nguyên</t>
  </si>
  <si>
    <t>Phạm Thị Định</t>
  </si>
  <si>
    <t>Lê Minh Phương</t>
  </si>
  <si>
    <t>Nguyễn Thị Thương</t>
  </si>
  <si>
    <t>Vũ Thị Thanh Thủy</t>
  </si>
  <si>
    <t>Phạm Thị Thanh Thúy</t>
  </si>
  <si>
    <t>Đào Thị Mến</t>
  </si>
  <si>
    <t>Đỗ Thị Thanh Thủy</t>
  </si>
  <si>
    <t>Vũ Minh Quảng</t>
  </si>
  <si>
    <t>Nguyễn Thị Ngọc</t>
  </si>
  <si>
    <t>Đinh Ngọc Toàn</t>
  </si>
  <si>
    <t>Phan Sỹ Thược</t>
  </si>
  <si>
    <t>Ngô Thị Trà My</t>
  </si>
  <si>
    <t>Phùng Thị Len</t>
  </si>
  <si>
    <t>Lã Thị Liên</t>
  </si>
  <si>
    <t>Đặng Thị Huyền</t>
  </si>
  <si>
    <t>Nguyễn Thị Bích Ngọc</t>
  </si>
  <si>
    <t>Vũ Thị Châu Loan</t>
  </si>
  <si>
    <t>Trần Thị Thơm</t>
  </si>
  <si>
    <t>Hoàng Thị Linh</t>
  </si>
  <si>
    <t>Nguyễn Ngọc Thanh</t>
  </si>
  <si>
    <t>Đặng Thị Hường</t>
  </si>
  <si>
    <t>Đinh Thị Uyên</t>
  </si>
  <si>
    <t>Ngô Thị Huê</t>
  </si>
  <si>
    <t>Bùi Thị Hà</t>
  </si>
  <si>
    <t>Phạm Văn Nhâm</t>
  </si>
  <si>
    <t>Phạm Thanh Phương</t>
  </si>
  <si>
    <t>Phạm Thị Thơm</t>
  </si>
  <si>
    <t>Đặng Hồng Thanh</t>
  </si>
  <si>
    <t>Trịnh Thị Hương Giang</t>
  </si>
  <si>
    <t>Giám đốc</t>
  </si>
  <si>
    <t>Nội khoa</t>
  </si>
  <si>
    <t>Ngoại khoa</t>
  </si>
  <si>
    <t>Tim mạch</t>
  </si>
  <si>
    <t>HSTC</t>
  </si>
  <si>
    <t>Hóa sinh</t>
  </si>
  <si>
    <t>GPB</t>
  </si>
  <si>
    <t>BS dự phòng</t>
  </si>
  <si>
    <t>Phạm Thị Hồng Yến</t>
  </si>
  <si>
    <t>YTCC</t>
  </si>
  <si>
    <t>001672/NB-CCHN</t>
  </si>
  <si>
    <t>000819/NB-CCHN</t>
  </si>
  <si>
    <t>000038/NB-CCHN</t>
  </si>
  <si>
    <t>000803/NB-CCHN</t>
  </si>
  <si>
    <t>0001675/NB-CCHN</t>
  </si>
  <si>
    <t>000894/NB-CCHN</t>
  </si>
  <si>
    <t>000895/NB-CCHN</t>
  </si>
  <si>
    <t>000813/NB-CCHN</t>
  </si>
  <si>
    <t>000826/NB-CCHN</t>
  </si>
  <si>
    <t>003437/NB-CCHN</t>
  </si>
  <si>
    <t>000821/NB-CCHN</t>
  </si>
  <si>
    <t>000825/NB-CCHN</t>
  </si>
  <si>
    <t>000836/NB-CCHN</t>
  </si>
  <si>
    <t>000832/NB-CCHN</t>
  </si>
  <si>
    <t>000841/NB-CCHN</t>
  </si>
  <si>
    <t>000848/NB-CCHN</t>
  </si>
  <si>
    <t>001730/NB-CCHN</t>
  </si>
  <si>
    <t>000888/NB-CCHN</t>
  </si>
  <si>
    <t>000012/NB-CCHN</t>
  </si>
  <si>
    <t>003501/NB-CCHN</t>
  </si>
  <si>
    <t>001047/NB-CCHN</t>
  </si>
  <si>
    <t>000811/NB-CCHN</t>
  </si>
  <si>
    <t>000824/NB-CCHN</t>
  </si>
  <si>
    <t>000859/NB-CCHN</t>
  </si>
  <si>
    <t>000916/NB-CCHN</t>
  </si>
  <si>
    <t>000904/NB-CCHN</t>
  </si>
  <si>
    <t>000858/NB-CCHN</t>
  </si>
  <si>
    <t>000905/NB-CCHN</t>
  </si>
  <si>
    <t>002744/NB-CCHN</t>
  </si>
  <si>
    <t>001051/NB-CCHN</t>
  </si>
  <si>
    <t>001044/NB-CCHN</t>
  </si>
  <si>
    <t>000880/NB-CCHN</t>
  </si>
  <si>
    <t>000883/NB-CCHN</t>
  </si>
  <si>
    <t>000884/NB-CCHN</t>
  </si>
  <si>
    <t>000886/NB-CCHN</t>
  </si>
  <si>
    <t>000869/NB-CCHN</t>
  </si>
  <si>
    <t>003482/NB-CCHN</t>
  </si>
  <si>
    <t>000871/NB-CCHN</t>
  </si>
  <si>
    <t>000873/NB-CCHN</t>
  </si>
  <si>
    <t>000875/NB-CCHN</t>
  </si>
  <si>
    <t>000899/NB-CCHN</t>
  </si>
  <si>
    <t>000898/NB-CCHN</t>
  </si>
  <si>
    <t>002354/NB-CCHN</t>
  </si>
  <si>
    <t>003693/NB-CCHN</t>
  </si>
  <si>
    <t>003671/NB-CCHN</t>
  </si>
  <si>
    <t>000595/NB-CCHN</t>
  </si>
  <si>
    <t>000833/NB-CCHN</t>
  </si>
  <si>
    <t>000141/NB-CCHN</t>
  </si>
  <si>
    <t>001633/NB-CCHN</t>
  </si>
  <si>
    <t>000838/NB-CCHN</t>
  </si>
  <si>
    <t>001031/NB-CCHN</t>
  </si>
  <si>
    <t>003473/NB-CCHN</t>
  </si>
  <si>
    <t>000296/NB-CCHN</t>
  </si>
  <si>
    <t>000911/NB-CCHN</t>
  </si>
  <si>
    <t>KCB ngoại khoa</t>
  </si>
  <si>
    <t>KCB nội khoa</t>
  </si>
  <si>
    <t>P. TCCB</t>
  </si>
  <si>
    <t>K. KBYC</t>
  </si>
  <si>
    <t>P. KHTH</t>
  </si>
  <si>
    <t>K. Ngoại thận TN</t>
  </si>
  <si>
    <t>K. GMHS</t>
  </si>
  <si>
    <t>K. Ngoại TK-SN</t>
  </si>
  <si>
    <t>P. ĐT-CĐT</t>
  </si>
  <si>
    <t>K. Nội TM</t>
  </si>
  <si>
    <t>K. Nội TH</t>
  </si>
  <si>
    <t>K. Nội tiết</t>
  </si>
  <si>
    <t>K. Truyền nhiễm</t>
  </si>
  <si>
    <t>K. HSTC&amp;PCĐ</t>
  </si>
  <si>
    <t>K. Đột quỵ</t>
  </si>
  <si>
    <t>K. Cấp cứu</t>
  </si>
  <si>
    <t>K.Thần kinh</t>
  </si>
  <si>
    <t>K. Thần kinh</t>
  </si>
  <si>
    <t>K. Ngoại TH</t>
  </si>
  <si>
    <t>K, Ngoại TH</t>
  </si>
  <si>
    <t>TT Ung bướu</t>
  </si>
  <si>
    <t>K. Chấn thương</t>
  </si>
  <si>
    <t>K. RHM</t>
  </si>
  <si>
    <t>K. CĐHA</t>
  </si>
  <si>
    <t>K. HS-VS</t>
  </si>
  <si>
    <t>K, HH-TM</t>
  </si>
  <si>
    <t>K. GPB</t>
  </si>
  <si>
    <t>K. KSNK</t>
  </si>
  <si>
    <t>K. Da liễu</t>
  </si>
  <si>
    <t>K. Khám bệnh</t>
  </si>
  <si>
    <t>Nguyễn Thị Thúy</t>
  </si>
  <si>
    <t>K. Nội E</t>
  </si>
  <si>
    <t>K. YHCT</t>
  </si>
  <si>
    <t>K. LM-TNT</t>
  </si>
  <si>
    <t>Đào Thị Thanh Hương</t>
  </si>
  <si>
    <t>K. Mắt</t>
  </si>
  <si>
    <t>K. PHCN</t>
  </si>
  <si>
    <t>K. HH-TM</t>
  </si>
  <si>
    <t>P. Điều dưỡng</t>
  </si>
  <si>
    <t>P.KHTH</t>
  </si>
  <si>
    <t>Thực hiện y
 lệnh KCB</t>
  </si>
  <si>
    <t>000513/NB-CCHN</t>
  </si>
  <si>
    <t>000516/NB-CCHN</t>
  </si>
  <si>
    <t>000704/NB-CCHN</t>
  </si>
  <si>
    <t>000678/NB-CCHN</t>
  </si>
  <si>
    <t>000712/NB-CCHN</t>
  </si>
  <si>
    <t>001006/NB-CCHN</t>
  </si>
  <si>
    <t>000772/NB-CCHN</t>
  </si>
  <si>
    <t>000780/NB-CCHN</t>
  </si>
  <si>
    <t>000653/NB-CCHN</t>
  </si>
  <si>
    <t>000683/NB-CCHN</t>
  </si>
  <si>
    <t>000707/NB-CCHN</t>
  </si>
  <si>
    <t>000504/NB-CCHN</t>
  </si>
  <si>
    <t>000767/NB-CCHN</t>
  </si>
  <si>
    <t>000537/NB-CCHN</t>
  </si>
  <si>
    <t>000742/NB-CCHN</t>
  </si>
  <si>
    <t>003491/NB-CCHN</t>
  </si>
  <si>
    <t>003435/NB-CCHN</t>
  </si>
  <si>
    <t>000798/NB-CCHN</t>
  </si>
  <si>
    <t>000666/NB-CCHN</t>
  </si>
  <si>
    <t>000592/NB-CCHN</t>
  </si>
  <si>
    <t>000619/NB-CCHN</t>
  </si>
  <si>
    <t>003486/NB-CCHN</t>
  </si>
  <si>
    <t>000576/NB-CCHN</t>
  </si>
  <si>
    <t>000539/NB-CCHN</t>
  </si>
  <si>
    <t>000789/NB-CCHN</t>
  </si>
  <si>
    <t>003490/NB-CCHN</t>
  </si>
  <si>
    <t>000708/NB-CCHN</t>
  </si>
  <si>
    <t>003699/NB-CCHN</t>
  </si>
  <si>
    <t>001015/NB-CCHN</t>
  </si>
  <si>
    <t>000723/NB-CCHN</t>
  </si>
  <si>
    <t>000720/NB-CCHN</t>
  </si>
  <si>
    <t>000672/NB-CCHN</t>
  </si>
  <si>
    <t>000551/NB-CCHN</t>
  </si>
  <si>
    <t>000624/NB-CCHN</t>
  </si>
  <si>
    <t>000749/NB-CCHN</t>
  </si>
  <si>
    <t>BSCKII</t>
  </si>
  <si>
    <t>Ths</t>
  </si>
  <si>
    <t>DSĐH</t>
  </si>
  <si>
    <t>Vũ Thanh Hương</t>
  </si>
  <si>
    <t>DSCKI</t>
  </si>
  <si>
    <t>Ths.Bs</t>
  </si>
  <si>
    <t>BSCKI</t>
  </si>
  <si>
    <t>BS</t>
  </si>
  <si>
    <t>KCB RHM</t>
  </si>
  <si>
    <t>KTV ĐH</t>
  </si>
  <si>
    <t>ĐDCKI</t>
  </si>
  <si>
    <t>TẠI KHOA/ĐƠN VỊ, SỐ LƯỢNG GIƯỜNG/GHẾ RĂNG ĐÁP ỨNG YÊU CẦU GIẢNG DẠY THỰC HÀNH</t>
  </si>
  <si>
    <t>000001/NB-CCHN</t>
  </si>
  <si>
    <t>GPB và siêu âm tổng quát</t>
  </si>
  <si>
    <t>KCB CĐHA</t>
  </si>
  <si>
    <t>Chuyên khoa
Xquang</t>
  </si>
  <si>
    <t>Nguyễn Thu Hương</t>
  </si>
  <si>
    <t>KCB CK TMH</t>
  </si>
  <si>
    <t>KCB CK xét nghiệm</t>
  </si>
  <si>
    <t>Khoa Dược</t>
  </si>
  <si>
    <t>Cao đẳng</t>
  </si>
  <si>
    <t>Tổng cộng</t>
  </si>
  <si>
    <t>Ống soi bàng quang và niệu quản</t>
  </si>
  <si>
    <t>Ống soi dạ dày</t>
  </si>
  <si>
    <t>Ống soi phế quản</t>
  </si>
  <si>
    <t>Ống soi đại tràng</t>
  </si>
  <si>
    <t>Ống soi dạ dày, trực tràng</t>
  </si>
  <si>
    <t>Bàn mổ chỉnh hình</t>
  </si>
  <si>
    <t>Bàn mổ đa năng</t>
  </si>
  <si>
    <t>Bàn phẫu thuật tử thi</t>
  </si>
  <si>
    <t>Bộ phẫu thuật nọi soi ổ bụng</t>
  </si>
  <si>
    <t>Bộ phẫu thuật nọi soi khớp</t>
  </si>
  <si>
    <t>Bộ phẫu thuật nọi soi tiết niệu</t>
  </si>
  <si>
    <t>Bộ phẫu thuật nội soi TMH</t>
  </si>
  <si>
    <t>Bộ đặt nội khí quản có màn hình</t>
  </si>
  <si>
    <t>Bơm tiêm kiểm soát giảm đau</t>
  </si>
  <si>
    <t>Bơm tiêm kiểm soát nồng độ đích</t>
  </si>
  <si>
    <t>Cân tại giường</t>
  </si>
  <si>
    <t>Dao cắt tiêu bản</t>
  </si>
  <si>
    <t>Dao mổ lạnh</t>
  </si>
  <si>
    <t>Dao mổ siêu âm</t>
  </si>
  <si>
    <t>Dao mổ điện cao tần</t>
  </si>
  <si>
    <t>Dụng cụ can thiệp nội soi</t>
  </si>
  <si>
    <t>Ghế khám tai mũi họng thủy lực</t>
  </si>
  <si>
    <t>Ghế+Máy nha khoa</t>
  </si>
  <si>
    <t>Hệ thống bảo quản lam + lốc bao</t>
  </si>
  <si>
    <t>Hệ thống khám nội soi dạ dày</t>
  </si>
  <si>
    <t>Hệ thống khám nội soi đại tràng</t>
  </si>
  <si>
    <t>Hệ thống nội soi dạ dày, đại tràng video</t>
  </si>
  <si>
    <t>Hệ thống nội soi tai mũi họng ống mềm</t>
  </si>
  <si>
    <t>Hệ thống la-bô miễn dịch</t>
  </si>
  <si>
    <t>Hệ thống lọc nước RO mini thứ cấp</t>
  </si>
  <si>
    <t>Hệ thống máy sinh hoá miễn dịch tự động kèm bộ chuyển mẫu</t>
  </si>
  <si>
    <t>Hệ thống nội soi phẫu thuật</t>
  </si>
  <si>
    <t>Hệ thống nội soi TMH</t>
  </si>
  <si>
    <t>Hệ thống phẫu thuật nội soi</t>
  </si>
  <si>
    <t xml:space="preserve">Máy khoan cưa sọ não tự động sử dụng điện </t>
  </si>
  <si>
    <t>Kính hiển vi có chụp ảnh</t>
  </si>
  <si>
    <t>Kính hiển vi nền đen</t>
  </si>
  <si>
    <t>Kính hiển vi phẫu thuật</t>
  </si>
  <si>
    <t>Khoan xương điện</t>
  </si>
  <si>
    <t>Lò đốt rác thải nguy hại</t>
  </si>
  <si>
    <t>Máy bào xoang</t>
  </si>
  <si>
    <t>Máy C-arm hỗ trợ phẫu thuật</t>
  </si>
  <si>
    <t>Máy cắt lát vi thể đông lạnh</t>
  </si>
  <si>
    <t>Máy cắt vi thể quay tay</t>
  </si>
  <si>
    <t>Máy chụp CT 64 lát cắt</t>
  </si>
  <si>
    <t>Máy chụp mạch</t>
  </si>
  <si>
    <t>Máy chụp X-quang cao tần loại treo trần</t>
  </si>
  <si>
    <t>Máy chụp X-quang răng</t>
  </si>
  <si>
    <t>Máy chụp X-quang thường quy</t>
  </si>
  <si>
    <t>Máy chụp X-quang tăng sáng truyền hình</t>
  </si>
  <si>
    <t>Máy chup cắt lớp vi tính 8 lát cắt&amp;#x002F; vòng quay</t>
  </si>
  <si>
    <t>Máy gây mê bốc hơi</t>
  </si>
  <si>
    <t>Máy gây mê kèm thở</t>
  </si>
  <si>
    <t>Máy gây mê nhỏ</t>
  </si>
  <si>
    <t>Máy gây tê vùng đa năng</t>
  </si>
  <si>
    <t>Máy ghi điện đồ cơ</t>
  </si>
  <si>
    <t>Máy hút dịch</t>
  </si>
  <si>
    <t>Máy kéo giãn cột sống</t>
  </si>
  <si>
    <t>Máy kích thích điện xung, điện phân</t>
  </si>
  <si>
    <t>Máy điện xung trị liệu đa năng 2 kênh</t>
  </si>
  <si>
    <t>Máy Laze He-Ne nội mạch</t>
  </si>
  <si>
    <t>Máy Laze nội mạch</t>
  </si>
  <si>
    <t>Máy nuôi cấy vi khuẩn</t>
  </si>
  <si>
    <t>Máy định danh và làm kháng sinh đồ</t>
  </si>
  <si>
    <t>Máy phá rung tim có tạo nhịp ngoài</t>
  </si>
  <si>
    <t>Máy phân tích điện giải tự động</t>
  </si>
  <si>
    <t>Máy xét nghiệm HbA1C tự động</t>
  </si>
  <si>
    <t>Máy phân tích khí máu tự động</t>
  </si>
  <si>
    <t>Máy phân tích nước tiểu tự động</t>
  </si>
  <si>
    <t>Máy xét nghiệm các chỉ số CRP, Hs-CRP, HCG</t>
  </si>
  <si>
    <t>Máy xét nghiệm đông máu tự động</t>
  </si>
  <si>
    <t>Máy phân tích huyết học tự động 32 thông số</t>
  </si>
  <si>
    <t>Máy phân tích huyết học 19 thông số</t>
  </si>
  <si>
    <t>Máy phun sương khử khuẩn</t>
  </si>
  <si>
    <t>Máy siêu âm màu 4 chiều</t>
  </si>
  <si>
    <t>Máy siêu âm màu DROPPLER</t>
  </si>
  <si>
    <t>Máy siêu âm điều trị đa tần số</t>
  </si>
  <si>
    <t>Máy soi cổ tử cung</t>
  </si>
  <si>
    <t>Máy tán sỏi nội soi ngược dòng</t>
  </si>
  <si>
    <t>Máy tán sỏi niệu quản laze</t>
  </si>
  <si>
    <t>Máy thở Bennett</t>
  </si>
  <si>
    <t>Máy thở E150</t>
  </si>
  <si>
    <t>Máy thở Esprit</t>
  </si>
  <si>
    <t>Máy thở Evita</t>
  </si>
  <si>
    <t>Máy thở GE</t>
  </si>
  <si>
    <t>Máy thở Hamilton</t>
  </si>
  <si>
    <t>Máy thở HT50</t>
  </si>
  <si>
    <t>Máy thở Siare</t>
  </si>
  <si>
    <t>Máy thở Vela</t>
  </si>
  <si>
    <t>Máy điều trị sóng ngắn</t>
  </si>
  <si>
    <t>Máy điều trị từ trường</t>
  </si>
  <si>
    <t>Máy đo chức năng hô hấp</t>
  </si>
  <si>
    <t>Máy đo độ bão hòa oxy trong máu</t>
  </si>
  <si>
    <t>Máy đo độ khúc xạ</t>
  </si>
  <si>
    <t>Máy đo độ loãng xương</t>
  </si>
  <si>
    <t>Máy đo độ xơ vữa động mạch</t>
  </si>
  <si>
    <t>Tủ bảo quản hóa chất</t>
  </si>
  <si>
    <t>Tủ bảo quản tử thi</t>
  </si>
  <si>
    <t>Tử an toàn sinh học cấp 2</t>
  </si>
  <si>
    <t>Đèn mổ treo trần</t>
  </si>
  <si>
    <t>Đèn phẫu thuật di động 4 bóng</t>
  </si>
  <si>
    <t>Máy tán sỏi ngoài cơ thể</t>
  </si>
  <si>
    <t>Đinh Ngọc Dương</t>
  </si>
  <si>
    <t>000830/NB-CCHN</t>
  </si>
  <si>
    <t>Lê Duy Tiến</t>
  </si>
  <si>
    <t>BS nội trú</t>
  </si>
  <si>
    <t>003672/NB-CCHN</t>
  </si>
  <si>
    <t>(Đến thời điểm 31/7/2018)</t>
  </si>
  <si>
    <t>Thực hành kiến thức, kỹ năng của môn học bệnh ngoại  khoa vào thực tế lâm sàng
Thực hiện quy trình xử trí, chăm sóc người bệnh ngoại khoa</t>
  </si>
  <si>
    <t>Dược lâm sàng và công tác dược bệnh viện</t>
  </si>
  <si>
    <t>Trịnh Thị Hương Mai</t>
  </si>
  <si>
    <t>Phan Thị Thu Thủy</t>
  </si>
  <si>
    <t>000657/NB-CCHN</t>
  </si>
  <si>
    <t>Quản lý điều dưỡng
Thực hành chăm sóc điều dưỡng.
Thực hành tư vấn, giáo dục sức khỏe cho người bệnh và gia đình người bệnh.</t>
  </si>
  <si>
    <t>Thực hành kiến thức, kỹ năng của môn học bệnh nội khoa vào thực tế lâm sàng.
Thực hiện quy trình xử trí, chăm sóc người bệnh nội khoa.</t>
  </si>
  <si>
    <t>Dược học/
Dược lâm sàng</t>
  </si>
  <si>
    <t>Y đa khoa</t>
  </si>
  <si>
    <t>Nội 
tổng hợp</t>
  </si>
  <si>
    <t>Khoa Nội tổng hợp</t>
  </si>
  <si>
    <t>Khoa Nội tiết</t>
  </si>
  <si>
    <t>Khoa Nội E</t>
  </si>
  <si>
    <t>Khoa Truyền nhiễm</t>
  </si>
  <si>
    <t>Khoa Hồi sức tích cực &amp; phòng chống đốc</t>
  </si>
  <si>
    <t>Khoa Cấp cứu</t>
  </si>
  <si>
    <t>Khoa Đột quỵ</t>
  </si>
  <si>
    <t>Khoa Nội thân tiết niệu</t>
  </si>
  <si>
    <t>Khoa Thần Kinh</t>
  </si>
  <si>
    <t>Khoa Da liễu</t>
  </si>
  <si>
    <t>Khoa Y học cổ truyền</t>
  </si>
  <si>
    <t>Khoa Phục hồi chức năng</t>
  </si>
  <si>
    <t>Khoa Nội tim mạch</t>
  </si>
  <si>
    <t xml:space="preserve">Tham gia khám bệnh, chẩn đoán, điều trị và làm bệnh án các bệnh nội khoa.
Thực hiện thủ thuật nội khoa thông thường.
</t>
  </si>
  <si>
    <t>Khoa Ngoại thận TN</t>
  </si>
  <si>
    <t>Khoa Chấn thương</t>
  </si>
  <si>
    <t>Khoa Ngoại TK-SN</t>
  </si>
  <si>
    <t>Khoa Khám bệnh yêu cầu</t>
  </si>
  <si>
    <t>Khoa Ngoại tổng hợp</t>
  </si>
  <si>
    <t>Ngoại 
tổng hợp</t>
  </si>
  <si>
    <t>Chẩn đoàn và điều trị Ngoại khoa.
Phẫu thuật - thủ thuật.</t>
  </si>
  <si>
    <t>Y đa 
khoa/
CK Răng</t>
  </si>
  <si>
    <t>Khoa Răng Hàm Mặt</t>
  </si>
  <si>
    <t>Dược thực hành</t>
  </si>
  <si>
    <t>Khoa Tai Mũi Họng</t>
  </si>
  <si>
    <t>Khoa Mắt</t>
  </si>
  <si>
    <t>Khám, chẩn đoán, và xử trí.
Thủ thuật.
Tư vấn</t>
  </si>
  <si>
    <t>Học việc/
CK Tai Mũi Họng</t>
  </si>
  <si>
    <t>Học việc/
CK Mắt</t>
  </si>
  <si>
    <t>Khoa LM - TNT</t>
  </si>
  <si>
    <t>Điều 
dưỡng đa khoa</t>
  </si>
  <si>
    <t>Khoa Nội thận tiết niệu</t>
  </si>
  <si>
    <t>Điều
dưỡng</t>
  </si>
  <si>
    <t>Điều 
dưỡng</t>
  </si>
  <si>
    <t>Điều dưỡng 
đa khoa</t>
  </si>
  <si>
    <t>Danh sách người giảng dạy thực hành trình độ đào tạo đại học và cao đẳng dược</t>
  </si>
  <si>
    <t>I</t>
  </si>
  <si>
    <t>Danh sách người giảng dạy thực hành trình độ đào tạo đại học y đa khoa và chuyên khoa</t>
  </si>
  <si>
    <t>III</t>
  </si>
  <si>
    <t>Danh sách người giảng dạy thực hành trình độ đào tạo đại học và cao đẳng điều dưỡng</t>
  </si>
  <si>
    <t>Y Đa khoa</t>
  </si>
  <si>
    <t>Dược LS và công tác dược BV</t>
  </si>
  <si>
    <t>II</t>
  </si>
  <si>
    <t>Vũ Thị Hương Ngát</t>
  </si>
  <si>
    <t>001058/NB-CCHN</t>
  </si>
  <si>
    <t>K. TMH</t>
  </si>
  <si>
    <r>
      <rPr>
        <b/>
        <i/>
        <sz val="13"/>
        <color theme="1"/>
        <rFont val="Times New Roman"/>
        <family val="1"/>
      </rPr>
      <t>Chú thích:</t>
    </r>
    <r>
      <rPr>
        <sz val="13"/>
        <color theme="1"/>
        <rFont val="Times New Roman"/>
        <family val="1"/>
      </rPr>
      <t xml:space="preserve">
- 100% người giảng dạy thực hành tại các khoa có trình độ từ cao đẳng trở lên đã có chứng chỉ giảng viên lâm sàng và đối với  trình độ Thạc sỹ và chuyên khoa cấp II đã đáp ứng yêu cầu về bồi dưỡng phương pháp dạy - học lâm sàng trong quá trình đào tạo.
- Được lựa chọn là cơ sở thực hành của trường Đại học Y Hà Nội và trường Đại học Y dược Thái Bình.
- 100% các cơ sở giáo dục đều có chương trình, kế hoạch và hợp đồng đào tạo thực hành theo quy định nghị định 111/2017/NĐ-CP.
- Sinh viên thực tập theo đúng kế hoạch của cơ sở đào tạo và thực hiện đảo nhóm giữa các hệ./.
</t>
    </r>
  </si>
  <si>
    <t>20/4</t>
  </si>
  <si>
    <t>Cộng hệ Nội</t>
  </si>
  <si>
    <t>Cộng hệ Ngoại</t>
  </si>
  <si>
    <t>Cộng Y đa khoa</t>
  </si>
  <si>
    <t>Cộng Y đa khoa/
chuyên khoa</t>
  </si>
  <si>
    <t>Điều dưỡng
 đa khoa</t>
  </si>
  <si>
    <t>Cộng Cao đẳng điều dưỡng</t>
  </si>
  <si>
    <t xml:space="preserve">Cộng Đại học điều dưỡng </t>
  </si>
  <si>
    <t>Cộng Cao đẳng Dược</t>
  </si>
  <si>
    <t>Cộng Đại học Dược</t>
  </si>
  <si>
    <t xml:space="preserve">Chú thích: Tại cột số 11: Số giường bệnh/ ghế răng đạt yêu cầu thực hành đối với khoa Răng Hàm Mặt, các khoa còn lại là số giường bệnh.
</t>
  </si>
  <si>
    <t>Y đa khoa/
chuyên khoa</t>
  </si>
  <si>
    <t>(Ban hành kèm theo Công văn số 274/BVĐK-ĐT ngày 10 tháng 9 năm 2018)</t>
  </si>
</sst>
</file>

<file path=xl/styles.xml><?xml version="1.0" encoding="utf-8"?>
<styleSheet xmlns="http://schemas.openxmlformats.org/spreadsheetml/2006/main">
  <fonts count="17">
    <font>
      <sz val="11"/>
      <color theme="1"/>
      <name val="Calibri"/>
      <family val="2"/>
      <scheme val="minor"/>
    </font>
    <font>
      <sz val="14"/>
      <color theme="1"/>
      <name val="Times New Roman"/>
      <family val="1"/>
    </font>
    <font>
      <sz val="13"/>
      <color theme="1"/>
      <name val="Times New Roman"/>
      <family val="1"/>
    </font>
    <font>
      <b/>
      <sz val="13"/>
      <color theme="1"/>
      <name val="Times New Roman"/>
      <family val="1"/>
    </font>
    <font>
      <b/>
      <sz val="14"/>
      <color theme="1"/>
      <name val="Times New Roman"/>
      <family val="1"/>
    </font>
    <font>
      <b/>
      <sz val="12"/>
      <color theme="1"/>
      <name val="Times New Roman"/>
      <family val="1"/>
    </font>
    <font>
      <sz val="12"/>
      <color theme="1"/>
      <name val="Times New Roman"/>
      <family val="1"/>
    </font>
    <font>
      <sz val="11"/>
      <color theme="1"/>
      <name val="Times New Roman"/>
      <family val="1"/>
    </font>
    <font>
      <sz val="13"/>
      <color indexed="8"/>
      <name val="Times New Roman"/>
      <family val="1"/>
    </font>
    <font>
      <i/>
      <sz val="13"/>
      <color theme="1"/>
      <name val="Times New Roman"/>
      <family val="1"/>
    </font>
    <font>
      <sz val="12"/>
      <name val="Times New Roman"/>
      <family val="1"/>
    </font>
    <font>
      <sz val="13"/>
      <color rgb="FFFF0000"/>
      <name val="Times New Roman"/>
      <family val="1"/>
    </font>
    <font>
      <b/>
      <i/>
      <sz val="13"/>
      <color theme="1"/>
      <name val="Times New Roman"/>
      <family val="1"/>
    </font>
    <font>
      <sz val="13"/>
      <name val="Times New Roman"/>
      <family val="1"/>
    </font>
    <font>
      <b/>
      <sz val="13"/>
      <name val="Times New Roman"/>
      <family val="1"/>
    </font>
    <font>
      <b/>
      <sz val="13"/>
      <color rgb="FFFF0000"/>
      <name val="Times New Roman"/>
      <family val="1"/>
    </font>
    <font>
      <i/>
      <sz val="14"/>
      <color theme="1"/>
      <name val="Times New Roman"/>
      <family val="1"/>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s>
  <cellStyleXfs count="1">
    <xf numFmtId="0" fontId="0" fillId="0" borderId="0"/>
  </cellStyleXfs>
  <cellXfs count="156">
    <xf numFmtId="0" fontId="0" fillId="0" borderId="0" xfId="0"/>
    <xf numFmtId="0" fontId="1" fillId="0" borderId="0" xfId="0" applyFont="1"/>
    <xf numFmtId="0" fontId="2" fillId="0" borderId="0" xfId="0" applyFont="1"/>
    <xf numFmtId="0" fontId="2" fillId="0" borderId="1" xfId="0" applyFont="1" applyBorder="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0" xfId="0" applyFont="1" applyBorder="1" applyAlignment="1">
      <alignment horizontal="center"/>
    </xf>
    <xf numFmtId="0" fontId="2" fillId="0" borderId="1" xfId="0" applyFont="1" applyBorder="1" applyAlignment="1">
      <alignment horizontal="center"/>
    </xf>
    <xf numFmtId="0" fontId="2" fillId="0" borderId="0" xfId="0" applyFont="1" applyAlignment="1"/>
    <xf numFmtId="0" fontId="3" fillId="0" borderId="0" xfId="0" applyFont="1" applyAlignment="1"/>
    <xf numFmtId="0" fontId="3" fillId="0" borderId="0" xfId="0" applyFont="1" applyBorder="1" applyAlignment="1">
      <alignment horizontal="center"/>
    </xf>
    <xf numFmtId="0" fontId="2" fillId="0" borderId="0" xfId="0" applyFont="1" applyAlignment="1">
      <alignment horizontal="center"/>
    </xf>
    <xf numFmtId="0" fontId="3" fillId="0" borderId="0" xfId="0" applyFont="1" applyAlignment="1">
      <alignment horizontal="center"/>
    </xf>
    <xf numFmtId="49" fontId="2" fillId="0" borderId="0" xfId="0" applyNumberFormat="1" applyFont="1"/>
    <xf numFmtId="49" fontId="1" fillId="0" borderId="0" xfId="0" applyNumberFormat="1" applyFont="1"/>
    <xf numFmtId="0" fontId="1" fillId="0" borderId="0" xfId="0" applyFont="1" applyAlignment="1">
      <alignment horizontal="center"/>
    </xf>
    <xf numFmtId="0" fontId="4" fillId="0" borderId="0" xfId="0" applyFont="1" applyAlignment="1">
      <alignment horizontal="center"/>
    </xf>
    <xf numFmtId="0" fontId="1" fillId="0" borderId="0" xfId="0" applyFont="1" applyAlignment="1"/>
    <xf numFmtId="0" fontId="3" fillId="0" borderId="1" xfId="0" applyFont="1" applyBorder="1" applyAlignment="1">
      <alignment horizontal="center"/>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49" fontId="5" fillId="0" borderId="1" xfId="0" applyNumberFormat="1" applyFont="1" applyBorder="1" applyAlignment="1">
      <alignment horizontal="center" vertical="center" wrapText="1"/>
    </xf>
    <xf numFmtId="0" fontId="6" fillId="0" borderId="0" xfId="0" applyFont="1"/>
    <xf numFmtId="0" fontId="6" fillId="0" borderId="1" xfId="0" applyFont="1" applyBorder="1" applyAlignment="1">
      <alignment horizontal="center"/>
    </xf>
    <xf numFmtId="49" fontId="6" fillId="0" borderId="1" xfId="0" applyNumberFormat="1" applyFont="1" applyBorder="1" applyAlignment="1">
      <alignment horizontal="center"/>
    </xf>
    <xf numFmtId="0" fontId="6" fillId="0" borderId="1" xfId="0" applyFont="1" applyBorder="1" applyAlignment="1"/>
    <xf numFmtId="0" fontId="6" fillId="0" borderId="1" xfId="0" applyFont="1" applyBorder="1"/>
    <xf numFmtId="49" fontId="6" fillId="0" borderId="1" xfId="0" applyNumberFormat="1" applyFont="1" applyBorder="1"/>
    <xf numFmtId="0" fontId="6" fillId="0" borderId="1" xfId="0" applyFont="1" applyBorder="1" applyAlignment="1">
      <alignment wrapText="1"/>
    </xf>
    <xf numFmtId="0" fontId="2" fillId="0" borderId="1" xfId="0" applyFont="1" applyBorder="1" applyAlignment="1">
      <alignment vertical="center"/>
    </xf>
    <xf numFmtId="0" fontId="2" fillId="0" borderId="1" xfId="0" applyFont="1" applyBorder="1" applyAlignment="1">
      <alignment vertical="center" wrapText="1"/>
    </xf>
    <xf numFmtId="0" fontId="2" fillId="0" borderId="0" xfId="0" applyFont="1" applyAlignment="1">
      <alignment vertical="center"/>
    </xf>
    <xf numFmtId="0" fontId="2" fillId="0" borderId="1" xfId="0" applyFont="1" applyBorder="1" applyAlignment="1">
      <alignment horizontal="center" vertical="center"/>
    </xf>
    <xf numFmtId="0" fontId="3" fillId="0" borderId="0" xfId="0" applyFont="1"/>
    <xf numFmtId="0" fontId="2" fillId="0" borderId="1" xfId="0" applyFont="1" applyBorder="1" applyAlignment="1">
      <alignment horizontal="left" vertical="center" wrapText="1"/>
    </xf>
    <xf numFmtId="0" fontId="8" fillId="0" borderId="1" xfId="0" applyFont="1" applyBorder="1" applyAlignment="1">
      <alignment horizontal="center"/>
    </xf>
    <xf numFmtId="0" fontId="8" fillId="0" borderId="1" xfId="0" applyFont="1" applyBorder="1" applyAlignment="1">
      <alignment horizontal="left" vertical="center" wrapText="1"/>
    </xf>
    <xf numFmtId="0" fontId="3" fillId="0" borderId="0" xfId="0" applyFont="1" applyBorder="1" applyAlignment="1">
      <alignment horizontal="center"/>
    </xf>
    <xf numFmtId="0" fontId="9" fillId="0" borderId="0" xfId="0" applyFont="1" applyBorder="1" applyAlignment="1"/>
    <xf numFmtId="0" fontId="2" fillId="0" borderId="0" xfId="0" applyFont="1" applyAlignment="1">
      <alignment horizontal="center"/>
    </xf>
    <xf numFmtId="0" fontId="10" fillId="0" borderId="1" xfId="0" applyFont="1" applyBorder="1" applyAlignment="1">
      <alignment horizontal="center"/>
    </xf>
    <xf numFmtId="0" fontId="10" fillId="0" borderId="1" xfId="0" applyFont="1" applyBorder="1"/>
    <xf numFmtId="49" fontId="10" fillId="0" borderId="1" xfId="0" applyNumberFormat="1" applyFont="1" applyBorder="1"/>
    <xf numFmtId="0" fontId="10" fillId="0" borderId="1" xfId="0" applyFont="1" applyBorder="1" applyAlignment="1">
      <alignment wrapText="1"/>
    </xf>
    <xf numFmtId="0" fontId="10" fillId="0" borderId="0" xfId="0" applyFont="1"/>
    <xf numFmtId="0" fontId="2" fillId="0" borderId="0" xfId="0" applyFont="1" applyAlignment="1">
      <alignment horizontal="center"/>
    </xf>
    <xf numFmtId="0" fontId="3" fillId="0" borderId="0" xfId="0" applyFont="1" applyBorder="1" applyAlignment="1">
      <alignment horizontal="center"/>
    </xf>
    <xf numFmtId="0" fontId="1" fillId="0" borderId="0" xfId="0" applyFont="1" applyAlignment="1">
      <alignment horizontal="center"/>
    </xf>
    <xf numFmtId="0" fontId="2" fillId="0" borderId="1" xfId="0" applyFont="1" applyBorder="1" applyAlignment="1">
      <alignment horizontal="center" vertical="center"/>
    </xf>
    <xf numFmtId="0" fontId="2" fillId="0" borderId="0"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lef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1" xfId="0" applyFont="1" applyBorder="1" applyAlignment="1">
      <alignment horizontal="center" vertical="center" wrapText="1"/>
    </xf>
    <xf numFmtId="0" fontId="2" fillId="0" borderId="6" xfId="0" applyFont="1" applyBorder="1" applyAlignment="1">
      <alignment horizontal="center" vertical="center"/>
    </xf>
    <xf numFmtId="0" fontId="2" fillId="0" borderId="1" xfId="0" applyFont="1" applyBorder="1" applyAlignment="1">
      <alignment horizontal="center" vertical="center"/>
    </xf>
    <xf numFmtId="0" fontId="13" fillId="0" borderId="1" xfId="0" applyFont="1" applyBorder="1" applyAlignment="1">
      <alignment horizontal="center" vertical="center" wrapText="1"/>
    </xf>
    <xf numFmtId="0" fontId="2" fillId="0" borderId="7" xfId="0" applyFont="1" applyBorder="1" applyAlignment="1">
      <alignment horizontal="center" vertical="center" wrapText="1"/>
    </xf>
    <xf numFmtId="0" fontId="11" fillId="0" borderId="0" xfId="0" applyFont="1" applyAlignment="1">
      <alignment vertical="center"/>
    </xf>
    <xf numFmtId="0" fontId="2" fillId="0" borderId="6" xfId="0" applyFont="1" applyBorder="1" applyAlignment="1">
      <alignment vertical="center" wrapText="1"/>
    </xf>
    <xf numFmtId="0" fontId="2" fillId="0" borderId="7" xfId="0" applyFont="1" applyBorder="1" applyAlignment="1">
      <alignment vertical="center" wrapText="1"/>
    </xf>
    <xf numFmtId="0" fontId="2" fillId="0" borderId="7" xfId="0" applyFont="1" applyBorder="1" applyAlignment="1">
      <alignment vertical="top"/>
    </xf>
    <xf numFmtId="0" fontId="5" fillId="0" borderId="1" xfId="0" applyFont="1" applyBorder="1" applyAlignment="1">
      <alignment horizontal="center"/>
    </xf>
    <xf numFmtId="0" fontId="5" fillId="0" borderId="0" xfId="0" applyFont="1"/>
    <xf numFmtId="0" fontId="13" fillId="0" borderId="1" xfId="0" applyFont="1" applyBorder="1" applyAlignment="1">
      <alignment horizontal="center" vertical="center"/>
    </xf>
    <xf numFmtId="0" fontId="13" fillId="0" borderId="1" xfId="0" applyFont="1" applyBorder="1" applyAlignment="1">
      <alignment horizontal="left" vertical="center" wrapText="1"/>
    </xf>
    <xf numFmtId="0" fontId="6" fillId="0" borderId="1" xfId="0" applyFont="1" applyBorder="1" applyAlignment="1">
      <alignment horizontal="center" vertical="center"/>
    </xf>
    <xf numFmtId="49" fontId="6" fillId="0" borderId="1" xfId="0" applyNumberFormat="1" applyFont="1" applyBorder="1" applyAlignment="1">
      <alignment horizontal="center" vertical="center"/>
    </xf>
    <xf numFmtId="0" fontId="6" fillId="0" borderId="0" xfId="0" applyFont="1" applyAlignment="1">
      <alignment horizontal="center" vertical="center"/>
    </xf>
    <xf numFmtId="49" fontId="7" fillId="0" borderId="1" xfId="0" applyNumberFormat="1" applyFont="1" applyBorder="1" applyAlignment="1">
      <alignment horizontal="center" vertical="center"/>
    </xf>
    <xf numFmtId="0" fontId="6" fillId="0" borderId="1" xfId="0" applyFont="1" applyBorder="1" applyAlignment="1">
      <alignment horizontal="left" vertical="center"/>
    </xf>
    <xf numFmtId="0" fontId="10" fillId="0" borderId="1" xfId="0" applyFont="1" applyBorder="1" applyAlignment="1">
      <alignment horizontal="left" vertical="center" wrapText="1"/>
    </xf>
    <xf numFmtId="0" fontId="3" fillId="0" borderId="0" xfId="0" applyFont="1" applyBorder="1" applyAlignment="1">
      <alignment horizontal="center"/>
    </xf>
    <xf numFmtId="0" fontId="1" fillId="0" borderId="0" xfId="0" applyFont="1" applyAlignment="1">
      <alignment horizontal="center"/>
    </xf>
    <xf numFmtId="0" fontId="3" fillId="0" borderId="8" xfId="0" applyFont="1" applyBorder="1" applyAlignment="1">
      <alignment horizontal="center" vertical="center"/>
    </xf>
    <xf numFmtId="0" fontId="3" fillId="0" borderId="8" xfId="0" applyFont="1" applyBorder="1" applyAlignment="1">
      <alignment horizontal="center" vertical="center" wrapText="1"/>
    </xf>
    <xf numFmtId="0" fontId="3" fillId="0" borderId="8" xfId="0" applyFont="1" applyBorder="1" applyAlignment="1">
      <alignment horizontal="left" vertical="center" wrapText="1"/>
    </xf>
    <xf numFmtId="0" fontId="14" fillId="0" borderId="1" xfId="0" applyFont="1" applyBorder="1" applyAlignment="1">
      <alignment horizontal="left" vertical="center" wrapText="1"/>
    </xf>
    <xf numFmtId="0" fontId="14" fillId="0" borderId="1" xfId="0" applyFont="1" applyBorder="1" applyAlignment="1">
      <alignment horizontal="center" vertical="center"/>
    </xf>
    <xf numFmtId="0" fontId="15" fillId="0" borderId="0" xfId="0" applyFont="1" applyAlignment="1">
      <alignment vertical="center"/>
    </xf>
    <xf numFmtId="0" fontId="3" fillId="0" borderId="8" xfId="0" applyFont="1" applyBorder="1"/>
    <xf numFmtId="0" fontId="3" fillId="0" borderId="7" xfId="0" applyFont="1" applyBorder="1" applyAlignment="1">
      <alignment horizontal="center" vertical="center" wrapText="1"/>
    </xf>
    <xf numFmtId="0" fontId="3" fillId="0" borderId="7" xfId="0" applyFont="1" applyBorder="1" applyAlignment="1">
      <alignment horizontal="left" vertical="center" wrapText="1"/>
    </xf>
    <xf numFmtId="0" fontId="3" fillId="0" borderId="6" xfId="0" applyFont="1" applyBorder="1" applyAlignment="1">
      <alignment horizontal="left" vertical="center" wrapText="1"/>
    </xf>
    <xf numFmtId="0" fontId="3" fillId="0" borderId="6"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Alignment="1">
      <alignment vertical="center"/>
    </xf>
    <xf numFmtId="0" fontId="3" fillId="0" borderId="7" xfId="0" applyFont="1" applyBorder="1" applyAlignment="1">
      <alignment horizontal="center" vertical="center"/>
    </xf>
    <xf numFmtId="0" fontId="3" fillId="0" borderId="1" xfId="0" applyFont="1" applyBorder="1" applyAlignment="1">
      <alignment vertical="center" wrapText="1"/>
    </xf>
    <xf numFmtId="0" fontId="3" fillId="0" borderId="8" xfId="0" applyFont="1" applyBorder="1" applyAlignment="1">
      <alignment vertical="center" wrapText="1"/>
    </xf>
    <xf numFmtId="0" fontId="3" fillId="0" borderId="1" xfId="0" applyFont="1" applyBorder="1" applyAlignment="1">
      <alignment horizontal="left" vertical="center" wrapText="1"/>
    </xf>
    <xf numFmtId="0" fontId="3" fillId="0" borderId="7" xfId="0" applyFont="1" applyBorder="1" applyAlignment="1">
      <alignment vertical="top"/>
    </xf>
    <xf numFmtId="0" fontId="3" fillId="0" borderId="7" xfId="0" applyFont="1" applyBorder="1" applyAlignment="1">
      <alignment vertical="center" wrapText="1"/>
    </xf>
    <xf numFmtId="0" fontId="3" fillId="0" borderId="1" xfId="0" applyFont="1" applyBorder="1"/>
    <xf numFmtId="0" fontId="3" fillId="0" borderId="6" xfId="0" applyFont="1" applyBorder="1" applyAlignment="1">
      <alignment horizontal="center" vertical="center" wrapText="1"/>
    </xf>
    <xf numFmtId="0" fontId="14" fillId="0" borderId="6" xfId="0" applyFont="1" applyBorder="1" applyAlignment="1">
      <alignment horizontal="center" vertical="center" wrapText="1"/>
    </xf>
    <xf numFmtId="0" fontId="3" fillId="0" borderId="1" xfId="0" applyFont="1" applyBorder="1" applyAlignment="1">
      <alignment vertical="center"/>
    </xf>
    <xf numFmtId="0" fontId="14" fillId="0" borderId="1" xfId="0" applyFont="1" applyBorder="1" applyAlignment="1">
      <alignment horizontal="center" vertical="center" wrapText="1"/>
    </xf>
    <xf numFmtId="0" fontId="3" fillId="0" borderId="2" xfId="0" applyFont="1" applyBorder="1" applyAlignment="1">
      <alignment horizontal="left" vertical="center"/>
    </xf>
    <xf numFmtId="0" fontId="3" fillId="0" borderId="4" xfId="0" applyFont="1" applyBorder="1" applyAlignment="1">
      <alignment horizontal="left" vertical="center"/>
    </xf>
    <xf numFmtId="0" fontId="3" fillId="0" borderId="3" xfId="0" applyFont="1" applyBorder="1" applyAlignment="1">
      <alignment horizontal="left" vertical="center"/>
    </xf>
    <xf numFmtId="0" fontId="3" fillId="0" borderId="2" xfId="0" applyFont="1" applyBorder="1" applyAlignment="1">
      <alignment horizontal="left" vertical="top"/>
    </xf>
    <xf numFmtId="0" fontId="3" fillId="0" borderId="4" xfId="0" applyFont="1" applyBorder="1" applyAlignment="1">
      <alignment horizontal="left" vertical="top"/>
    </xf>
    <xf numFmtId="0" fontId="3" fillId="0" borderId="3" xfId="0" applyFont="1" applyBorder="1" applyAlignment="1">
      <alignment horizontal="left" vertical="top"/>
    </xf>
    <xf numFmtId="0" fontId="3" fillId="0" borderId="7" xfId="0" applyFont="1" applyBorder="1" applyAlignment="1">
      <alignment horizontal="left" vertical="top"/>
    </xf>
    <xf numFmtId="0" fontId="2" fillId="0" borderId="7" xfId="0" applyFont="1" applyBorder="1" applyAlignment="1">
      <alignment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6" xfId="0" applyFont="1" applyBorder="1" applyAlignment="1">
      <alignment horizontal="left" vertical="center" wrapText="1"/>
    </xf>
    <xf numFmtId="0" fontId="2" fillId="0" borderId="8" xfId="0" applyFont="1" applyBorder="1" applyAlignment="1">
      <alignment horizontal="left" vertical="center" wrapText="1"/>
    </xf>
    <xf numFmtId="0" fontId="2" fillId="0" borderId="6" xfId="0" applyFont="1" applyBorder="1" applyAlignment="1">
      <alignment horizontal="center" vertical="center" wrapText="1"/>
    </xf>
    <xf numFmtId="0" fontId="2" fillId="0" borderId="8" xfId="0" applyFont="1" applyBorder="1" applyAlignment="1">
      <alignment horizontal="center" vertical="center" wrapText="1"/>
    </xf>
    <xf numFmtId="0" fontId="2" fillId="0" borderId="8"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0" xfId="0" applyFont="1" applyAlignment="1">
      <alignment horizontal="left" wrapText="1"/>
    </xf>
    <xf numFmtId="0" fontId="2" fillId="0" borderId="0" xfId="0" applyFont="1" applyAlignment="1">
      <alignment horizontal="left"/>
    </xf>
    <xf numFmtId="0" fontId="3" fillId="0" borderId="2" xfId="0" applyFont="1" applyBorder="1" applyAlignment="1">
      <alignment horizontal="center"/>
    </xf>
    <xf numFmtId="0" fontId="3" fillId="0" borderId="4" xfId="0" applyFont="1" applyBorder="1" applyAlignment="1">
      <alignment horizontal="center"/>
    </xf>
    <xf numFmtId="0" fontId="3" fillId="0" borderId="3" xfId="0" applyFont="1" applyBorder="1" applyAlignment="1">
      <alignment horizontal="center"/>
    </xf>
    <xf numFmtId="0" fontId="3" fillId="0" borderId="2" xfId="0" applyFont="1" applyBorder="1" applyAlignment="1">
      <alignment horizontal="left" vertical="center"/>
    </xf>
    <xf numFmtId="0" fontId="3" fillId="0" borderId="4" xfId="0" applyFont="1" applyBorder="1" applyAlignment="1">
      <alignment horizontal="left" vertical="center"/>
    </xf>
    <xf numFmtId="0" fontId="3" fillId="0" borderId="3" xfId="0" applyFont="1" applyBorder="1" applyAlignment="1">
      <alignment horizontal="left" vertical="center"/>
    </xf>
    <xf numFmtId="0" fontId="3" fillId="0" borderId="2" xfId="0" applyFont="1" applyBorder="1" applyAlignment="1">
      <alignment horizontal="center" vertical="top"/>
    </xf>
    <xf numFmtId="0" fontId="3" fillId="0" borderId="4" xfId="0" applyFont="1" applyBorder="1" applyAlignment="1">
      <alignment horizontal="center" vertical="top"/>
    </xf>
    <xf numFmtId="0" fontId="3" fillId="0" borderId="3" xfId="0" applyFont="1" applyBorder="1" applyAlignment="1">
      <alignment horizontal="center" vertical="top"/>
    </xf>
    <xf numFmtId="0" fontId="2" fillId="0" borderId="7" xfId="0" applyFont="1" applyBorder="1" applyAlignment="1">
      <alignment horizontal="center" vertical="center" wrapText="1"/>
    </xf>
    <xf numFmtId="0" fontId="9" fillId="0" borderId="0" xfId="0" applyFont="1" applyBorder="1" applyAlignment="1">
      <alignment horizontal="center"/>
    </xf>
    <xf numFmtId="0" fontId="3" fillId="0" borderId="0" xfId="0" applyFont="1" applyBorder="1" applyAlignment="1">
      <alignment horizontal="center"/>
    </xf>
    <xf numFmtId="0" fontId="2" fillId="0" borderId="0" xfId="0" applyFont="1" applyAlignment="1">
      <alignment horizontal="center"/>
    </xf>
    <xf numFmtId="0" fontId="3" fillId="0" borderId="0" xfId="0" applyFont="1" applyAlignment="1">
      <alignment horizontal="center"/>
    </xf>
    <xf numFmtId="0" fontId="4" fillId="0" borderId="0" xfId="0" applyFont="1" applyAlignment="1">
      <alignment horizontal="center"/>
    </xf>
    <xf numFmtId="0" fontId="0" fillId="0" borderId="8" xfId="0" applyBorder="1"/>
    <xf numFmtId="0" fontId="0" fillId="0" borderId="7" xfId="0" applyBorder="1"/>
    <xf numFmtId="0" fontId="2" fillId="0" borderId="7" xfId="0" applyFont="1" applyBorder="1" applyAlignment="1">
      <alignment horizontal="left" vertical="center" wrapText="1"/>
    </xf>
    <xf numFmtId="0" fontId="2" fillId="0" borderId="0" xfId="0" applyFont="1" applyBorder="1" applyAlignment="1">
      <alignment horizontal="center" vertical="center"/>
    </xf>
    <xf numFmtId="0" fontId="2" fillId="0" borderId="9" xfId="0" applyFont="1" applyBorder="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3" xfId="0" applyFont="1" applyBorder="1" applyAlignment="1">
      <alignment horizontal="center" vertical="center"/>
    </xf>
    <xf numFmtId="0" fontId="3" fillId="0" borderId="10" xfId="0" applyFont="1" applyBorder="1" applyAlignment="1">
      <alignment horizontal="center"/>
    </xf>
    <xf numFmtId="0" fontId="3" fillId="0" borderId="11" xfId="0" applyFont="1" applyBorder="1" applyAlignment="1">
      <alignment horizontal="center"/>
    </xf>
    <xf numFmtId="0" fontId="3" fillId="0" borderId="12" xfId="0" applyFont="1" applyBorder="1" applyAlignment="1">
      <alignment horizontal="center"/>
    </xf>
    <xf numFmtId="0" fontId="3" fillId="0" borderId="2" xfId="0" applyFont="1" applyBorder="1" applyAlignment="1">
      <alignment horizontal="center" vertical="center" wrapText="1"/>
    </xf>
    <xf numFmtId="0" fontId="1" fillId="0" borderId="0" xfId="0" applyFont="1" applyAlignment="1">
      <alignment horizontal="center"/>
    </xf>
    <xf numFmtId="0" fontId="5" fillId="0" borderId="2" xfId="0" applyFont="1" applyBorder="1" applyAlignment="1">
      <alignment horizontal="left"/>
    </xf>
    <xf numFmtId="0" fontId="5" fillId="0" borderId="4" xfId="0" applyFont="1" applyBorder="1" applyAlignment="1">
      <alignment horizontal="left"/>
    </xf>
    <xf numFmtId="0" fontId="5" fillId="0" borderId="3" xfId="0" applyFont="1" applyBorder="1" applyAlignment="1">
      <alignment horizontal="left"/>
    </xf>
    <xf numFmtId="0" fontId="16" fillId="0" borderId="0" xfId="0" applyFont="1" applyAlignment="1">
      <alignment horizontal="left" wrapText="1"/>
    </xf>
    <xf numFmtId="0" fontId="16" fillId="0" borderId="0" xfId="0" applyFont="1" applyAlignment="1">
      <alignment horizontal="left"/>
    </xf>
    <xf numFmtId="0" fontId="9" fillId="0" borderId="5" xfId="0" applyFont="1" applyBorder="1" applyAlignment="1">
      <alignment horizont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379486</xdr:colOff>
      <xdr:row>2</xdr:row>
      <xdr:rowOff>0</xdr:rowOff>
    </xdr:from>
    <xdr:to>
      <xdr:col>2</xdr:col>
      <xdr:colOff>580570</xdr:colOff>
      <xdr:row>2</xdr:row>
      <xdr:rowOff>1</xdr:rowOff>
    </xdr:to>
    <xdr:cxnSp macro="">
      <xdr:nvCxnSpPr>
        <xdr:cNvPr id="2" name="Straight Connector 1"/>
        <xdr:cNvCxnSpPr/>
      </xdr:nvCxnSpPr>
      <xdr:spPr>
        <a:xfrm flipV="1">
          <a:off x="719665" y="449036"/>
          <a:ext cx="867834" cy="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111903</xdr:colOff>
      <xdr:row>2</xdr:row>
      <xdr:rowOff>10584</xdr:rowOff>
    </xdr:from>
    <xdr:to>
      <xdr:col>10</xdr:col>
      <xdr:colOff>80153</xdr:colOff>
      <xdr:row>2</xdr:row>
      <xdr:rowOff>12172</xdr:rowOff>
    </xdr:to>
    <xdr:cxnSp macro="">
      <xdr:nvCxnSpPr>
        <xdr:cNvPr id="3" name="Straight Connector 2"/>
        <xdr:cNvCxnSpPr/>
      </xdr:nvCxnSpPr>
      <xdr:spPr>
        <a:xfrm>
          <a:off x="5894939" y="459620"/>
          <a:ext cx="1737178" cy="158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139717</xdr:colOff>
      <xdr:row>2</xdr:row>
      <xdr:rowOff>10584</xdr:rowOff>
    </xdr:from>
    <xdr:to>
      <xdr:col>9</xdr:col>
      <xdr:colOff>910184</xdr:colOff>
      <xdr:row>2</xdr:row>
      <xdr:rowOff>12172</xdr:rowOff>
    </xdr:to>
    <xdr:cxnSp macro="">
      <xdr:nvCxnSpPr>
        <xdr:cNvPr id="2" name="Straight Connector 1"/>
        <xdr:cNvCxnSpPr/>
      </xdr:nvCxnSpPr>
      <xdr:spPr>
        <a:xfrm>
          <a:off x="6436800" y="465667"/>
          <a:ext cx="1966384" cy="158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730250</xdr:colOff>
      <xdr:row>2</xdr:row>
      <xdr:rowOff>0</xdr:rowOff>
    </xdr:from>
    <xdr:to>
      <xdr:col>2</xdr:col>
      <xdr:colOff>402167</xdr:colOff>
      <xdr:row>2</xdr:row>
      <xdr:rowOff>10585</xdr:rowOff>
    </xdr:to>
    <xdr:cxnSp macro="">
      <xdr:nvCxnSpPr>
        <xdr:cNvPr id="3" name="Straight Connector 2"/>
        <xdr:cNvCxnSpPr/>
      </xdr:nvCxnSpPr>
      <xdr:spPr>
        <a:xfrm>
          <a:off x="1063625" y="447675"/>
          <a:ext cx="1062567" cy="1058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84687</xdr:colOff>
      <xdr:row>2</xdr:row>
      <xdr:rowOff>0</xdr:rowOff>
    </xdr:from>
    <xdr:to>
      <xdr:col>1</xdr:col>
      <xdr:colOff>1185354</xdr:colOff>
      <xdr:row>2</xdr:row>
      <xdr:rowOff>10585</xdr:rowOff>
    </xdr:to>
    <xdr:cxnSp macro="">
      <xdr:nvCxnSpPr>
        <xdr:cNvPr id="2" name="Straight Connector 1"/>
        <xdr:cNvCxnSpPr/>
      </xdr:nvCxnSpPr>
      <xdr:spPr>
        <a:xfrm>
          <a:off x="932412" y="447675"/>
          <a:ext cx="1100667" cy="1058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613832</xdr:colOff>
      <xdr:row>2</xdr:row>
      <xdr:rowOff>10585</xdr:rowOff>
    </xdr:from>
    <xdr:to>
      <xdr:col>3</xdr:col>
      <xdr:colOff>1291165</xdr:colOff>
      <xdr:row>2</xdr:row>
      <xdr:rowOff>12173</xdr:rowOff>
    </xdr:to>
    <xdr:cxnSp macro="">
      <xdr:nvCxnSpPr>
        <xdr:cNvPr id="6" name="Straight Connector 5"/>
        <xdr:cNvCxnSpPr/>
      </xdr:nvCxnSpPr>
      <xdr:spPr>
        <a:xfrm>
          <a:off x="3301999" y="465668"/>
          <a:ext cx="2010833" cy="158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N132"/>
  <sheetViews>
    <sheetView tabSelected="1" topLeftCell="A112" zoomScale="70" zoomScaleNormal="70" workbookViewId="0">
      <selection activeCell="F119" sqref="F119"/>
    </sheetView>
  </sheetViews>
  <sheetFormatPr defaultRowHeight="18.75"/>
  <cols>
    <col min="1" max="1" width="5" style="47" customWidth="1"/>
    <col min="2" max="2" width="10" style="1" customWidth="1"/>
    <col min="3" max="3" width="10.140625" style="1" customWidth="1"/>
    <col min="4" max="4" width="10.5703125" style="1" customWidth="1"/>
    <col min="5" max="5" width="8.140625" style="1" customWidth="1"/>
    <col min="6" max="6" width="21.42578125" style="1" customWidth="1"/>
    <col min="7" max="7" width="21.28515625" style="1" customWidth="1"/>
    <col min="8" max="8" width="8.5703125" style="15" customWidth="1"/>
    <col min="9" max="9" width="10.140625" style="15" customWidth="1"/>
    <col min="10" max="10" width="7.42578125" style="15" customWidth="1"/>
    <col min="11" max="11" width="9.28515625" style="15" customWidth="1"/>
    <col min="12" max="12" width="6.5703125" style="15" customWidth="1"/>
    <col min="13" max="13" width="7.140625" style="15" customWidth="1"/>
    <col min="14" max="16384" width="9.140625" style="1"/>
  </cols>
  <sheetData>
    <row r="1" spans="1:14" s="2" customFormat="1" ht="16.5">
      <c r="A1" s="134" t="s">
        <v>0</v>
      </c>
      <c r="B1" s="134"/>
      <c r="C1" s="134"/>
      <c r="D1" s="134"/>
      <c r="G1" s="135" t="s">
        <v>2</v>
      </c>
      <c r="H1" s="135"/>
      <c r="I1" s="135"/>
      <c r="J1" s="135"/>
      <c r="K1" s="135"/>
      <c r="L1" s="135"/>
      <c r="M1" s="135"/>
    </row>
    <row r="2" spans="1:14" s="2" customFormat="1">
      <c r="A2" s="135" t="s">
        <v>1</v>
      </c>
      <c r="B2" s="135"/>
      <c r="C2" s="135"/>
      <c r="D2" s="135"/>
      <c r="G2" s="136" t="s">
        <v>3</v>
      </c>
      <c r="H2" s="136"/>
      <c r="I2" s="136"/>
      <c r="J2" s="136"/>
      <c r="K2" s="136"/>
      <c r="L2" s="136"/>
      <c r="M2" s="136"/>
    </row>
    <row r="4" spans="1:14" s="2" customFormat="1" ht="16.5">
      <c r="A4" s="135" t="s">
        <v>4</v>
      </c>
      <c r="B4" s="135"/>
      <c r="C4" s="135"/>
      <c r="D4" s="135"/>
      <c r="E4" s="135"/>
      <c r="F4" s="135"/>
      <c r="G4" s="135"/>
      <c r="H4" s="135"/>
      <c r="I4" s="135"/>
      <c r="J4" s="135"/>
      <c r="K4" s="135"/>
      <c r="L4" s="135"/>
      <c r="M4" s="135"/>
    </row>
    <row r="5" spans="1:14" s="2" customFormat="1" ht="16.5">
      <c r="A5" s="133" t="s">
        <v>5</v>
      </c>
      <c r="B5" s="133"/>
      <c r="C5" s="133"/>
      <c r="D5" s="133"/>
      <c r="E5" s="133"/>
      <c r="F5" s="133"/>
      <c r="G5" s="133"/>
      <c r="H5" s="133"/>
      <c r="I5" s="133"/>
      <c r="J5" s="133"/>
      <c r="K5" s="133"/>
      <c r="L5" s="133"/>
      <c r="M5" s="133"/>
    </row>
    <row r="6" spans="1:14" s="2" customFormat="1" ht="16.5">
      <c r="A6" s="132" t="s">
        <v>545</v>
      </c>
      <c r="B6" s="132"/>
      <c r="C6" s="132"/>
      <c r="D6" s="132"/>
      <c r="E6" s="132"/>
      <c r="F6" s="132"/>
      <c r="G6" s="132"/>
      <c r="H6" s="132"/>
      <c r="I6" s="132"/>
      <c r="J6" s="132"/>
      <c r="K6" s="132"/>
      <c r="L6" s="132"/>
      <c r="M6" s="132"/>
    </row>
    <row r="7" spans="1:14" s="2" customFormat="1" ht="16.5">
      <c r="A7" s="132" t="s">
        <v>475</v>
      </c>
      <c r="B7" s="132"/>
      <c r="C7" s="132"/>
      <c r="D7" s="132"/>
      <c r="E7" s="132"/>
      <c r="F7" s="132"/>
      <c r="G7" s="132"/>
      <c r="H7" s="132"/>
      <c r="I7" s="132"/>
      <c r="J7" s="132"/>
      <c r="K7" s="132"/>
      <c r="L7" s="132"/>
      <c r="M7" s="132"/>
    </row>
    <row r="8" spans="1:14" s="2" customFormat="1" ht="8.25" customHeight="1">
      <c r="A8" s="46"/>
      <c r="B8" s="6"/>
      <c r="C8" s="6"/>
      <c r="D8" s="6"/>
      <c r="E8" s="6"/>
      <c r="F8" s="6"/>
      <c r="G8" s="6"/>
      <c r="H8" s="10"/>
      <c r="I8" s="37"/>
      <c r="J8" s="10"/>
      <c r="K8" s="10"/>
      <c r="L8" s="10"/>
      <c r="M8" s="10"/>
    </row>
    <row r="9" spans="1:14" s="2" customFormat="1" ht="181.5">
      <c r="A9" s="4" t="s">
        <v>6</v>
      </c>
      <c r="B9" s="4" t="s">
        <v>7</v>
      </c>
      <c r="C9" s="4" t="s">
        <v>8</v>
      </c>
      <c r="D9" s="5" t="s">
        <v>10</v>
      </c>
      <c r="E9" s="5" t="s">
        <v>11</v>
      </c>
      <c r="F9" s="5" t="s">
        <v>12</v>
      </c>
      <c r="G9" s="5" t="s">
        <v>13</v>
      </c>
      <c r="H9" s="5" t="s">
        <v>14</v>
      </c>
      <c r="I9" s="5" t="s">
        <v>15</v>
      </c>
      <c r="J9" s="5" t="s">
        <v>19</v>
      </c>
      <c r="K9" s="5" t="s">
        <v>16</v>
      </c>
      <c r="L9" s="5" t="s">
        <v>17</v>
      </c>
      <c r="M9" s="5" t="s">
        <v>18</v>
      </c>
    </row>
    <row r="10" spans="1:14" s="11" customFormat="1" ht="16.5">
      <c r="A10" s="7">
        <v>1</v>
      </c>
      <c r="B10" s="7">
        <v>2</v>
      </c>
      <c r="C10" s="7">
        <v>3</v>
      </c>
      <c r="D10" s="7">
        <v>4</v>
      </c>
      <c r="E10" s="7">
        <v>5</v>
      </c>
      <c r="F10" s="7">
        <v>6</v>
      </c>
      <c r="G10" s="7">
        <v>7</v>
      </c>
      <c r="H10" s="7">
        <v>8</v>
      </c>
      <c r="I10" s="7">
        <v>9</v>
      </c>
      <c r="J10" s="7">
        <v>10</v>
      </c>
      <c r="K10" s="7">
        <v>11</v>
      </c>
      <c r="L10" s="7">
        <v>12</v>
      </c>
      <c r="M10" s="7">
        <v>13</v>
      </c>
    </row>
    <row r="11" spans="1:14" s="31" customFormat="1" ht="33.75" customHeight="1">
      <c r="A11" s="118">
        <v>1</v>
      </c>
      <c r="B11" s="118">
        <v>7720101</v>
      </c>
      <c r="C11" s="118" t="s">
        <v>111</v>
      </c>
      <c r="D11" s="118" t="s">
        <v>484</v>
      </c>
      <c r="E11" s="115" t="s">
        <v>485</v>
      </c>
      <c r="F11" s="113" t="s">
        <v>499</v>
      </c>
      <c r="G11" s="51" t="s">
        <v>498</v>
      </c>
      <c r="H11" s="50">
        <v>4</v>
      </c>
      <c r="I11" s="50">
        <f>H11*10</f>
        <v>40</v>
      </c>
      <c r="J11" s="50">
        <v>130</v>
      </c>
      <c r="K11" s="50">
        <f>J11*3</f>
        <v>390</v>
      </c>
      <c r="L11" s="50">
        <v>15</v>
      </c>
      <c r="M11" s="58">
        <f>I11-L11</f>
        <v>25</v>
      </c>
      <c r="N11" s="141">
        <v>188</v>
      </c>
    </row>
    <row r="12" spans="1:14" s="31" customFormat="1" ht="33.75" customHeight="1">
      <c r="A12" s="137"/>
      <c r="B12" s="137"/>
      <c r="C12" s="137"/>
      <c r="D12" s="117"/>
      <c r="E12" s="137"/>
      <c r="F12" s="137"/>
      <c r="G12" s="51" t="s">
        <v>486</v>
      </c>
      <c r="H12" s="50">
        <v>4</v>
      </c>
      <c r="I12" s="50">
        <f>H12*10</f>
        <v>40</v>
      </c>
      <c r="J12" s="50">
        <v>160</v>
      </c>
      <c r="K12" s="50">
        <f>J12*3</f>
        <v>480</v>
      </c>
      <c r="L12" s="50">
        <v>15</v>
      </c>
      <c r="M12" s="58">
        <f t="shared" ref="M12:M30" si="0">I12-L12</f>
        <v>25</v>
      </c>
      <c r="N12" s="141"/>
    </row>
    <row r="13" spans="1:14" s="31" customFormat="1" ht="33.75" customHeight="1">
      <c r="A13" s="137"/>
      <c r="B13" s="137"/>
      <c r="C13" s="137"/>
      <c r="D13" s="117"/>
      <c r="E13" s="137"/>
      <c r="F13" s="137"/>
      <c r="G13" s="51" t="s">
        <v>487</v>
      </c>
      <c r="H13" s="50">
        <v>2</v>
      </c>
      <c r="I13" s="50">
        <f t="shared" ref="I13:I23" si="1">H13*10</f>
        <v>20</v>
      </c>
      <c r="J13" s="50">
        <v>40</v>
      </c>
      <c r="K13" s="50">
        <f t="shared" ref="K13:K23" si="2">J13*3</f>
        <v>120</v>
      </c>
      <c r="L13" s="50">
        <v>15</v>
      </c>
      <c r="M13" s="58">
        <f t="shared" si="0"/>
        <v>5</v>
      </c>
      <c r="N13" s="141"/>
    </row>
    <row r="14" spans="1:14" s="31" customFormat="1" ht="33.75" customHeight="1">
      <c r="A14" s="137"/>
      <c r="B14" s="137"/>
      <c r="C14" s="137"/>
      <c r="D14" s="117"/>
      <c r="E14" s="137"/>
      <c r="F14" s="137"/>
      <c r="G14" s="51" t="s">
        <v>488</v>
      </c>
      <c r="H14" s="50">
        <v>1</v>
      </c>
      <c r="I14" s="50">
        <f t="shared" si="1"/>
        <v>10</v>
      </c>
      <c r="J14" s="50">
        <v>20</v>
      </c>
      <c r="K14" s="50">
        <f t="shared" si="2"/>
        <v>60</v>
      </c>
      <c r="L14" s="50">
        <v>10</v>
      </c>
      <c r="M14" s="58">
        <f t="shared" si="0"/>
        <v>0</v>
      </c>
      <c r="N14" s="141"/>
    </row>
    <row r="15" spans="1:14" s="31" customFormat="1" ht="33.75" customHeight="1">
      <c r="A15" s="137"/>
      <c r="B15" s="137"/>
      <c r="C15" s="137"/>
      <c r="D15" s="117"/>
      <c r="E15" s="137"/>
      <c r="F15" s="137"/>
      <c r="G15" s="51" t="s">
        <v>489</v>
      </c>
      <c r="H15" s="50">
        <v>2</v>
      </c>
      <c r="I15" s="50">
        <f t="shared" si="1"/>
        <v>20</v>
      </c>
      <c r="J15" s="50">
        <v>30</v>
      </c>
      <c r="K15" s="50">
        <f t="shared" si="2"/>
        <v>90</v>
      </c>
      <c r="L15" s="50">
        <v>10</v>
      </c>
      <c r="M15" s="58">
        <f t="shared" si="0"/>
        <v>10</v>
      </c>
      <c r="N15" s="141"/>
    </row>
    <row r="16" spans="1:14" s="31" customFormat="1" ht="33.75" customHeight="1">
      <c r="A16" s="137"/>
      <c r="B16" s="137"/>
      <c r="C16" s="137"/>
      <c r="D16" s="117"/>
      <c r="E16" s="137"/>
      <c r="F16" s="137"/>
      <c r="G16" s="51" t="s">
        <v>490</v>
      </c>
      <c r="H16" s="50">
        <v>3</v>
      </c>
      <c r="I16" s="50">
        <f t="shared" si="1"/>
        <v>30</v>
      </c>
      <c r="J16" s="50">
        <v>18</v>
      </c>
      <c r="K16" s="50">
        <f t="shared" si="2"/>
        <v>54</v>
      </c>
      <c r="L16" s="50">
        <v>10</v>
      </c>
      <c r="M16" s="58">
        <f t="shared" si="0"/>
        <v>20</v>
      </c>
      <c r="N16" s="141"/>
    </row>
    <row r="17" spans="1:14" s="31" customFormat="1" ht="33.75" customHeight="1">
      <c r="A17" s="138"/>
      <c r="B17" s="138"/>
      <c r="C17" s="138"/>
      <c r="D17" s="117"/>
      <c r="E17" s="138"/>
      <c r="F17" s="138"/>
      <c r="G17" s="51" t="s">
        <v>491</v>
      </c>
      <c r="H17" s="50">
        <v>3</v>
      </c>
      <c r="I17" s="50">
        <f t="shared" si="1"/>
        <v>30</v>
      </c>
      <c r="J17" s="50">
        <v>10</v>
      </c>
      <c r="K17" s="50">
        <f t="shared" si="2"/>
        <v>30</v>
      </c>
      <c r="L17" s="50">
        <v>10</v>
      </c>
      <c r="M17" s="58">
        <f t="shared" si="0"/>
        <v>20</v>
      </c>
      <c r="N17" s="141"/>
    </row>
    <row r="18" spans="1:14" s="31" customFormat="1" ht="33.75" customHeight="1">
      <c r="A18" s="118"/>
      <c r="B18" s="118"/>
      <c r="C18" s="118"/>
      <c r="D18" s="118"/>
      <c r="E18" s="115"/>
      <c r="F18" s="113"/>
      <c r="G18" s="51" t="s">
        <v>492</v>
      </c>
      <c r="H18" s="50">
        <v>2</v>
      </c>
      <c r="I18" s="50">
        <f t="shared" si="1"/>
        <v>20</v>
      </c>
      <c r="J18" s="50">
        <v>30</v>
      </c>
      <c r="K18" s="50">
        <f t="shared" si="2"/>
        <v>90</v>
      </c>
      <c r="L18" s="50">
        <v>10</v>
      </c>
      <c r="M18" s="58">
        <f t="shared" si="0"/>
        <v>10</v>
      </c>
      <c r="N18" s="141"/>
    </row>
    <row r="19" spans="1:14" s="61" customFormat="1" ht="33.75" customHeight="1">
      <c r="A19" s="137"/>
      <c r="B19" s="117"/>
      <c r="C19" s="117"/>
      <c r="D19" s="117"/>
      <c r="E19" s="116"/>
      <c r="F19" s="114"/>
      <c r="G19" s="68" t="s">
        <v>517</v>
      </c>
      <c r="H19" s="67">
        <v>0</v>
      </c>
      <c r="I19" s="67">
        <f t="shared" si="1"/>
        <v>0</v>
      </c>
      <c r="J19" s="67">
        <v>17</v>
      </c>
      <c r="K19" s="67">
        <f t="shared" si="2"/>
        <v>51</v>
      </c>
      <c r="L19" s="67">
        <v>0</v>
      </c>
      <c r="M19" s="67">
        <f t="shared" si="0"/>
        <v>0</v>
      </c>
      <c r="N19" s="141"/>
    </row>
    <row r="20" spans="1:14" s="31" customFormat="1" ht="33" customHeight="1">
      <c r="A20" s="137"/>
      <c r="B20" s="117"/>
      <c r="C20" s="117"/>
      <c r="D20" s="117"/>
      <c r="E20" s="116"/>
      <c r="F20" s="114"/>
      <c r="G20" s="68" t="s">
        <v>494</v>
      </c>
      <c r="H20" s="67">
        <v>2</v>
      </c>
      <c r="I20" s="67">
        <f t="shared" si="1"/>
        <v>20</v>
      </c>
      <c r="J20" s="67">
        <v>60</v>
      </c>
      <c r="K20" s="67">
        <f t="shared" si="2"/>
        <v>180</v>
      </c>
      <c r="L20" s="67">
        <v>13</v>
      </c>
      <c r="M20" s="67">
        <f t="shared" si="0"/>
        <v>7</v>
      </c>
      <c r="N20" s="141"/>
    </row>
    <row r="21" spans="1:14" s="31" customFormat="1" ht="33.75" customHeight="1">
      <c r="A21" s="137"/>
      <c r="B21" s="117"/>
      <c r="C21" s="117"/>
      <c r="D21" s="117"/>
      <c r="E21" s="116"/>
      <c r="F21" s="114"/>
      <c r="G21" s="68" t="s">
        <v>495</v>
      </c>
      <c r="H21" s="67">
        <v>1</v>
      </c>
      <c r="I21" s="67">
        <f t="shared" si="1"/>
        <v>10</v>
      </c>
      <c r="J21" s="67">
        <v>10</v>
      </c>
      <c r="K21" s="67">
        <f t="shared" si="2"/>
        <v>30</v>
      </c>
      <c r="L21" s="67">
        <v>10</v>
      </c>
      <c r="M21" s="67">
        <f t="shared" si="0"/>
        <v>0</v>
      </c>
      <c r="N21" s="141"/>
    </row>
    <row r="22" spans="1:14" s="61" customFormat="1" ht="33.75" customHeight="1">
      <c r="A22" s="137"/>
      <c r="B22" s="117"/>
      <c r="C22" s="117"/>
      <c r="D22" s="117"/>
      <c r="E22" s="116"/>
      <c r="F22" s="114"/>
      <c r="G22" s="68" t="s">
        <v>496</v>
      </c>
      <c r="H22" s="67">
        <v>0</v>
      </c>
      <c r="I22" s="67">
        <f t="shared" si="1"/>
        <v>0</v>
      </c>
      <c r="J22" s="67">
        <v>25</v>
      </c>
      <c r="K22" s="67">
        <f t="shared" si="2"/>
        <v>75</v>
      </c>
      <c r="L22" s="67">
        <v>0</v>
      </c>
      <c r="M22" s="67">
        <f t="shared" si="0"/>
        <v>0</v>
      </c>
      <c r="N22" s="141"/>
    </row>
    <row r="23" spans="1:14" s="61" customFormat="1" ht="33.75" customHeight="1">
      <c r="A23" s="138"/>
      <c r="B23" s="119"/>
      <c r="C23" s="119"/>
      <c r="D23" s="119"/>
      <c r="E23" s="131"/>
      <c r="F23" s="139"/>
      <c r="G23" s="68" t="s">
        <v>497</v>
      </c>
      <c r="H23" s="67">
        <v>0</v>
      </c>
      <c r="I23" s="67">
        <f t="shared" si="1"/>
        <v>0</v>
      </c>
      <c r="J23" s="67">
        <v>20</v>
      </c>
      <c r="K23" s="67">
        <f t="shared" si="2"/>
        <v>60</v>
      </c>
      <c r="L23" s="67">
        <v>0</v>
      </c>
      <c r="M23" s="67">
        <f t="shared" si="0"/>
        <v>0</v>
      </c>
      <c r="N23" s="141"/>
    </row>
    <row r="24" spans="1:14" s="82" customFormat="1" ht="27" customHeight="1">
      <c r="A24" s="142" t="s">
        <v>534</v>
      </c>
      <c r="B24" s="143"/>
      <c r="C24" s="144"/>
      <c r="D24" s="77"/>
      <c r="E24" s="78"/>
      <c r="F24" s="79"/>
      <c r="G24" s="80"/>
      <c r="H24" s="81">
        <f t="shared" ref="H24:M24" si="3">SUM(H11:H23)</f>
        <v>24</v>
      </c>
      <c r="I24" s="81">
        <f t="shared" si="3"/>
        <v>240</v>
      </c>
      <c r="J24" s="81">
        <f t="shared" si="3"/>
        <v>570</v>
      </c>
      <c r="K24" s="81">
        <f t="shared" si="3"/>
        <v>1710</v>
      </c>
      <c r="L24" s="81">
        <f t="shared" si="3"/>
        <v>118</v>
      </c>
      <c r="M24" s="81">
        <f t="shared" si="3"/>
        <v>122</v>
      </c>
      <c r="N24" s="141"/>
    </row>
    <row r="25" spans="1:14" s="31" customFormat="1" ht="34.5" customHeight="1">
      <c r="A25" s="118">
        <v>1</v>
      </c>
      <c r="B25" s="118">
        <v>7720101</v>
      </c>
      <c r="C25" s="118" t="s">
        <v>111</v>
      </c>
      <c r="D25" s="118" t="s">
        <v>484</v>
      </c>
      <c r="E25" s="115" t="s">
        <v>505</v>
      </c>
      <c r="F25" s="113" t="s">
        <v>506</v>
      </c>
      <c r="G25" s="68" t="s">
        <v>504</v>
      </c>
      <c r="H25" s="67">
        <v>3</v>
      </c>
      <c r="I25" s="67">
        <f t="shared" ref="I25:I35" si="4">H25*10</f>
        <v>30</v>
      </c>
      <c r="J25" s="67">
        <v>80</v>
      </c>
      <c r="K25" s="67">
        <f t="shared" ref="K25:K30" si="5">J25*3</f>
        <v>240</v>
      </c>
      <c r="L25" s="67">
        <v>15</v>
      </c>
      <c r="M25" s="67">
        <f t="shared" si="0"/>
        <v>15</v>
      </c>
      <c r="N25" s="141"/>
    </row>
    <row r="26" spans="1:14" s="31" customFormat="1" ht="34.5" customHeight="1">
      <c r="A26" s="137"/>
      <c r="B26" s="137"/>
      <c r="C26" s="137"/>
      <c r="D26" s="137"/>
      <c r="E26" s="116"/>
      <c r="F26" s="114"/>
      <c r="G26" s="54" t="s">
        <v>500</v>
      </c>
      <c r="H26" s="52">
        <v>2</v>
      </c>
      <c r="I26" s="52">
        <f t="shared" si="4"/>
        <v>20</v>
      </c>
      <c r="J26" s="52">
        <v>55</v>
      </c>
      <c r="K26" s="52">
        <f t="shared" si="5"/>
        <v>165</v>
      </c>
      <c r="L26" s="52">
        <v>10</v>
      </c>
      <c r="M26" s="58">
        <f t="shared" si="0"/>
        <v>10</v>
      </c>
      <c r="N26" s="141"/>
    </row>
    <row r="27" spans="1:14" s="31" customFormat="1" ht="29.25" customHeight="1">
      <c r="A27" s="137"/>
      <c r="B27" s="137"/>
      <c r="C27" s="137"/>
      <c r="D27" s="137"/>
      <c r="E27" s="116"/>
      <c r="F27" s="114"/>
      <c r="G27" s="54" t="s">
        <v>501</v>
      </c>
      <c r="H27" s="52">
        <v>2</v>
      </c>
      <c r="I27" s="52">
        <f t="shared" si="4"/>
        <v>20</v>
      </c>
      <c r="J27" s="52">
        <v>65</v>
      </c>
      <c r="K27" s="52">
        <f t="shared" si="5"/>
        <v>195</v>
      </c>
      <c r="L27" s="52">
        <v>10</v>
      </c>
      <c r="M27" s="58">
        <f t="shared" si="0"/>
        <v>10</v>
      </c>
      <c r="N27" s="141"/>
    </row>
    <row r="28" spans="1:14" s="31" customFormat="1" ht="27" customHeight="1">
      <c r="A28" s="137"/>
      <c r="B28" s="137"/>
      <c r="C28" s="137"/>
      <c r="D28" s="137"/>
      <c r="E28" s="116"/>
      <c r="F28" s="114"/>
      <c r="G28" s="54" t="s">
        <v>502</v>
      </c>
      <c r="H28" s="52">
        <v>2</v>
      </c>
      <c r="I28" s="52">
        <f t="shared" si="4"/>
        <v>20</v>
      </c>
      <c r="J28" s="52">
        <v>40</v>
      </c>
      <c r="K28" s="52">
        <f t="shared" si="5"/>
        <v>120</v>
      </c>
      <c r="L28" s="52">
        <v>10</v>
      </c>
      <c r="M28" s="58">
        <f t="shared" si="0"/>
        <v>10</v>
      </c>
      <c r="N28" s="141"/>
    </row>
    <row r="29" spans="1:14" s="31" customFormat="1" ht="34.5" customHeight="1">
      <c r="A29" s="137"/>
      <c r="B29" s="137"/>
      <c r="C29" s="137"/>
      <c r="D29" s="137"/>
      <c r="E29" s="116"/>
      <c r="F29" s="114"/>
      <c r="G29" s="54" t="s">
        <v>503</v>
      </c>
      <c r="H29" s="52">
        <v>3</v>
      </c>
      <c r="I29" s="52">
        <f t="shared" si="4"/>
        <v>30</v>
      </c>
      <c r="J29" s="52">
        <v>25</v>
      </c>
      <c r="K29" s="52">
        <f t="shared" si="5"/>
        <v>75</v>
      </c>
      <c r="L29" s="52">
        <v>10</v>
      </c>
      <c r="M29" s="58">
        <f t="shared" si="0"/>
        <v>20</v>
      </c>
      <c r="N29" s="141"/>
    </row>
    <row r="30" spans="1:14" s="31" customFormat="1" ht="26.25" customHeight="1">
      <c r="A30" s="138"/>
      <c r="B30" s="138"/>
      <c r="C30" s="138"/>
      <c r="D30" s="138"/>
      <c r="E30" s="131"/>
      <c r="F30" s="139"/>
      <c r="G30" s="54" t="s">
        <v>290</v>
      </c>
      <c r="H30" s="52">
        <v>2</v>
      </c>
      <c r="I30" s="52">
        <f t="shared" si="4"/>
        <v>20</v>
      </c>
      <c r="J30" s="52">
        <v>100</v>
      </c>
      <c r="K30" s="52">
        <f t="shared" si="5"/>
        <v>300</v>
      </c>
      <c r="L30" s="52">
        <v>15</v>
      </c>
      <c r="M30" s="58">
        <f t="shared" si="0"/>
        <v>5</v>
      </c>
      <c r="N30" s="141"/>
    </row>
    <row r="31" spans="1:14" s="89" customFormat="1" ht="26.25" customHeight="1">
      <c r="A31" s="145" t="s">
        <v>535</v>
      </c>
      <c r="B31" s="146"/>
      <c r="C31" s="147"/>
      <c r="D31" s="83"/>
      <c r="E31" s="78"/>
      <c r="F31" s="79"/>
      <c r="G31" s="86"/>
      <c r="H31" s="87">
        <f t="shared" ref="H31:M31" si="6">SUM(H25:H30)</f>
        <v>14</v>
      </c>
      <c r="I31" s="87">
        <f t="shared" si="6"/>
        <v>140</v>
      </c>
      <c r="J31" s="87">
        <f t="shared" si="6"/>
        <v>365</v>
      </c>
      <c r="K31" s="87">
        <f t="shared" si="6"/>
        <v>1095</v>
      </c>
      <c r="L31" s="87">
        <f t="shared" si="6"/>
        <v>70</v>
      </c>
      <c r="M31" s="87">
        <f t="shared" si="6"/>
        <v>70</v>
      </c>
      <c r="N31" s="88"/>
    </row>
    <row r="32" spans="1:14" s="89" customFormat="1" ht="26.25" customHeight="1">
      <c r="A32" s="122" t="s">
        <v>536</v>
      </c>
      <c r="B32" s="123"/>
      <c r="C32" s="124"/>
      <c r="D32" s="96"/>
      <c r="E32" s="5"/>
      <c r="F32" s="93"/>
      <c r="G32" s="93"/>
      <c r="H32" s="4">
        <f t="shared" ref="H32:M32" si="7">H24+H31</f>
        <v>38</v>
      </c>
      <c r="I32" s="4">
        <f t="shared" si="7"/>
        <v>380</v>
      </c>
      <c r="J32" s="4">
        <f t="shared" si="7"/>
        <v>935</v>
      </c>
      <c r="K32" s="4">
        <f t="shared" si="7"/>
        <v>2805</v>
      </c>
      <c r="L32" s="4">
        <f t="shared" si="7"/>
        <v>188</v>
      </c>
      <c r="M32" s="4">
        <f t="shared" si="7"/>
        <v>192</v>
      </c>
      <c r="N32" s="88"/>
    </row>
    <row r="33" spans="1:14" s="31" customFormat="1" ht="74.25" customHeight="1">
      <c r="A33" s="118">
        <v>2</v>
      </c>
      <c r="B33" s="118">
        <v>7720101</v>
      </c>
      <c r="C33" s="118" t="s">
        <v>111</v>
      </c>
      <c r="D33" s="115" t="s">
        <v>544</v>
      </c>
      <c r="E33" s="56" t="s">
        <v>507</v>
      </c>
      <c r="F33" s="30" t="s">
        <v>512</v>
      </c>
      <c r="G33" s="51" t="s">
        <v>508</v>
      </c>
      <c r="H33" s="50">
        <v>3</v>
      </c>
      <c r="I33" s="50">
        <f t="shared" si="4"/>
        <v>30</v>
      </c>
      <c r="J33" s="67">
        <v>4</v>
      </c>
      <c r="K33" s="50">
        <v>12</v>
      </c>
      <c r="L33" s="50">
        <v>4</v>
      </c>
      <c r="M33" s="58">
        <f>I33-L33</f>
        <v>26</v>
      </c>
      <c r="N33" s="49"/>
    </row>
    <row r="34" spans="1:14" s="31" customFormat="1" ht="97.5" customHeight="1">
      <c r="A34" s="117"/>
      <c r="B34" s="117"/>
      <c r="C34" s="117"/>
      <c r="D34" s="117"/>
      <c r="E34" s="60" t="s">
        <v>513</v>
      </c>
      <c r="F34" s="30" t="s">
        <v>512</v>
      </c>
      <c r="G34" s="55" t="s">
        <v>510</v>
      </c>
      <c r="H34" s="53">
        <v>0</v>
      </c>
      <c r="I34" s="53">
        <f t="shared" si="4"/>
        <v>0</v>
      </c>
      <c r="J34" s="53">
        <v>25</v>
      </c>
      <c r="K34" s="53">
        <f>J34*3</f>
        <v>75</v>
      </c>
      <c r="L34" s="53">
        <v>0</v>
      </c>
      <c r="M34" s="58">
        <f>I34-L34</f>
        <v>0</v>
      </c>
    </row>
    <row r="35" spans="1:14" s="31" customFormat="1" ht="70.5" customHeight="1">
      <c r="A35" s="119"/>
      <c r="B35" s="119"/>
      <c r="C35" s="119"/>
      <c r="D35" s="119"/>
      <c r="E35" s="60" t="s">
        <v>514</v>
      </c>
      <c r="F35" s="30" t="s">
        <v>512</v>
      </c>
      <c r="G35" s="55" t="s">
        <v>511</v>
      </c>
      <c r="H35" s="53">
        <v>0</v>
      </c>
      <c r="I35" s="53">
        <f t="shared" si="4"/>
        <v>0</v>
      </c>
      <c r="J35" s="53">
        <v>10</v>
      </c>
      <c r="K35" s="53">
        <f>J35*3</f>
        <v>30</v>
      </c>
      <c r="L35" s="53">
        <v>0</v>
      </c>
      <c r="M35" s="58">
        <f>I35-L35</f>
        <v>0</v>
      </c>
    </row>
    <row r="36" spans="1:14" s="89" customFormat="1" ht="33.75" customHeight="1">
      <c r="A36" s="148" t="s">
        <v>537</v>
      </c>
      <c r="B36" s="143"/>
      <c r="C36" s="144"/>
      <c r="D36" s="90"/>
      <c r="E36" s="84"/>
      <c r="F36" s="91"/>
      <c r="G36" s="85"/>
      <c r="H36" s="90">
        <f t="shared" ref="H36:M36" si="8">SUM(H33:H35)</f>
        <v>3</v>
      </c>
      <c r="I36" s="90">
        <f t="shared" si="8"/>
        <v>30</v>
      </c>
      <c r="J36" s="90">
        <f t="shared" si="8"/>
        <v>39</v>
      </c>
      <c r="K36" s="90">
        <f t="shared" si="8"/>
        <v>117</v>
      </c>
      <c r="L36" s="90">
        <f t="shared" si="8"/>
        <v>4</v>
      </c>
      <c r="M36" s="4">
        <f t="shared" si="8"/>
        <v>26</v>
      </c>
    </row>
    <row r="37" spans="1:14" s="31" customFormat="1" ht="74.25" customHeight="1">
      <c r="A37" s="48">
        <v>3</v>
      </c>
      <c r="B37" s="32">
        <v>7720201</v>
      </c>
      <c r="C37" s="32" t="s">
        <v>111</v>
      </c>
      <c r="D37" s="56" t="s">
        <v>483</v>
      </c>
      <c r="E37" s="59" t="s">
        <v>509</v>
      </c>
      <c r="F37" s="51" t="s">
        <v>477</v>
      </c>
      <c r="G37" s="29" t="s">
        <v>365</v>
      </c>
      <c r="H37" s="32">
        <v>6</v>
      </c>
      <c r="I37" s="32">
        <v>60</v>
      </c>
      <c r="J37" s="32">
        <v>0</v>
      </c>
      <c r="K37" s="32">
        <v>0</v>
      </c>
      <c r="L37" s="32">
        <v>22</v>
      </c>
      <c r="M37" s="58">
        <f t="shared" ref="M37:M85" si="9">I37-L37</f>
        <v>38</v>
      </c>
    </row>
    <row r="38" spans="1:14" s="89" customFormat="1" ht="30" customHeight="1">
      <c r="A38" s="142" t="s">
        <v>542</v>
      </c>
      <c r="B38" s="143"/>
      <c r="C38" s="144"/>
      <c r="D38" s="97"/>
      <c r="E38" s="98"/>
      <c r="F38" s="86"/>
      <c r="G38" s="99"/>
      <c r="H38" s="4">
        <f t="shared" ref="H38:M38" si="10">SUM(H37)</f>
        <v>6</v>
      </c>
      <c r="I38" s="4">
        <f t="shared" si="10"/>
        <v>60</v>
      </c>
      <c r="J38" s="4">
        <f t="shared" si="10"/>
        <v>0</v>
      </c>
      <c r="K38" s="4">
        <f t="shared" si="10"/>
        <v>0</v>
      </c>
      <c r="L38" s="4">
        <f t="shared" si="10"/>
        <v>22</v>
      </c>
      <c r="M38" s="4">
        <f t="shared" si="10"/>
        <v>38</v>
      </c>
    </row>
    <row r="39" spans="1:14" s="31" customFormat="1" ht="36" customHeight="1">
      <c r="A39" s="109">
        <v>4</v>
      </c>
      <c r="B39" s="118">
        <v>7720301</v>
      </c>
      <c r="C39" s="115" t="s">
        <v>111</v>
      </c>
      <c r="D39" s="115" t="s">
        <v>518</v>
      </c>
      <c r="E39" s="115" t="s">
        <v>520</v>
      </c>
      <c r="F39" s="113" t="s">
        <v>481</v>
      </c>
      <c r="G39" s="30" t="s">
        <v>498</v>
      </c>
      <c r="H39" s="32">
        <v>1</v>
      </c>
      <c r="I39" s="32">
        <f t="shared" ref="I39:I59" si="11">H39*10</f>
        <v>10</v>
      </c>
      <c r="J39" s="32">
        <v>130</v>
      </c>
      <c r="K39" s="32">
        <f>J39*3</f>
        <v>390</v>
      </c>
      <c r="L39" s="32">
        <v>10</v>
      </c>
      <c r="M39" s="58">
        <f>I39-L39</f>
        <v>0</v>
      </c>
      <c r="N39" s="140">
        <v>169</v>
      </c>
    </row>
    <row r="40" spans="1:14" s="31" customFormat="1" ht="38.25" customHeight="1">
      <c r="A40" s="110"/>
      <c r="B40" s="117"/>
      <c r="C40" s="117"/>
      <c r="D40" s="116"/>
      <c r="E40" s="116"/>
      <c r="F40" s="114"/>
      <c r="G40" s="30" t="s">
        <v>486</v>
      </c>
      <c r="H40" s="50">
        <v>1</v>
      </c>
      <c r="I40" s="50">
        <f t="shared" si="11"/>
        <v>10</v>
      </c>
      <c r="J40" s="50">
        <v>160</v>
      </c>
      <c r="K40" s="50">
        <f t="shared" ref="K40:K58" si="12">J40*3</f>
        <v>480</v>
      </c>
      <c r="L40" s="50">
        <v>10</v>
      </c>
      <c r="M40" s="58">
        <f t="shared" ref="M40:M82" si="13">I40-L40</f>
        <v>0</v>
      </c>
      <c r="N40" s="140"/>
    </row>
    <row r="41" spans="1:14" s="31" customFormat="1" ht="39" customHeight="1">
      <c r="A41" s="110"/>
      <c r="B41" s="117"/>
      <c r="C41" s="117"/>
      <c r="D41" s="116"/>
      <c r="E41" s="116"/>
      <c r="F41" s="114"/>
      <c r="G41" s="30" t="s">
        <v>487</v>
      </c>
      <c r="H41" s="50">
        <v>2</v>
      </c>
      <c r="I41" s="50">
        <f t="shared" si="11"/>
        <v>20</v>
      </c>
      <c r="J41" s="50">
        <v>40</v>
      </c>
      <c r="K41" s="50">
        <f t="shared" si="12"/>
        <v>120</v>
      </c>
      <c r="L41" s="50">
        <v>10</v>
      </c>
      <c r="M41" s="58">
        <f t="shared" si="13"/>
        <v>10</v>
      </c>
      <c r="N41" s="140"/>
    </row>
    <row r="42" spans="1:14" s="31" customFormat="1" ht="39" customHeight="1">
      <c r="A42" s="110"/>
      <c r="B42" s="117"/>
      <c r="C42" s="117"/>
      <c r="D42" s="116"/>
      <c r="E42" s="116"/>
      <c r="F42" s="114"/>
      <c r="G42" s="30" t="s">
        <v>488</v>
      </c>
      <c r="H42" s="50">
        <v>1</v>
      </c>
      <c r="I42" s="50">
        <f t="shared" si="11"/>
        <v>10</v>
      </c>
      <c r="J42" s="50">
        <v>20</v>
      </c>
      <c r="K42" s="50">
        <f t="shared" si="12"/>
        <v>60</v>
      </c>
      <c r="L42" s="50">
        <v>10</v>
      </c>
      <c r="M42" s="58">
        <f t="shared" si="13"/>
        <v>0</v>
      </c>
      <c r="N42" s="140"/>
    </row>
    <row r="43" spans="1:14" s="31" customFormat="1" ht="39" customHeight="1">
      <c r="A43" s="110"/>
      <c r="B43" s="117"/>
      <c r="C43" s="117"/>
      <c r="D43" s="116"/>
      <c r="E43" s="116"/>
      <c r="F43" s="114"/>
      <c r="G43" s="30" t="s">
        <v>489</v>
      </c>
      <c r="H43" s="50">
        <v>1</v>
      </c>
      <c r="I43" s="50">
        <f t="shared" si="11"/>
        <v>10</v>
      </c>
      <c r="J43" s="50">
        <v>30</v>
      </c>
      <c r="K43" s="50">
        <f t="shared" si="12"/>
        <v>90</v>
      </c>
      <c r="L43" s="50">
        <v>10</v>
      </c>
      <c r="M43" s="58">
        <f t="shared" si="13"/>
        <v>0</v>
      </c>
      <c r="N43" s="140"/>
    </row>
    <row r="44" spans="1:14" s="31" customFormat="1" ht="49.5" customHeight="1">
      <c r="A44" s="110"/>
      <c r="B44" s="117"/>
      <c r="C44" s="117"/>
      <c r="D44" s="116"/>
      <c r="E44" s="131"/>
      <c r="F44" s="114"/>
      <c r="G44" s="30" t="s">
        <v>490</v>
      </c>
      <c r="H44" s="50">
        <v>2</v>
      </c>
      <c r="I44" s="50">
        <f t="shared" si="11"/>
        <v>20</v>
      </c>
      <c r="J44" s="50">
        <v>18</v>
      </c>
      <c r="K44" s="50">
        <f t="shared" si="12"/>
        <v>54</v>
      </c>
      <c r="L44" s="50">
        <v>10</v>
      </c>
      <c r="M44" s="58">
        <f t="shared" si="13"/>
        <v>10</v>
      </c>
      <c r="N44" s="140"/>
    </row>
    <row r="45" spans="1:14" s="31" customFormat="1" ht="39" customHeight="1">
      <c r="A45" s="112"/>
      <c r="B45" s="112"/>
      <c r="C45" s="112"/>
      <c r="D45" s="111"/>
      <c r="E45" s="111"/>
      <c r="F45" s="111"/>
      <c r="G45" s="30" t="s">
        <v>491</v>
      </c>
      <c r="H45" s="50">
        <v>2</v>
      </c>
      <c r="I45" s="50">
        <f t="shared" si="11"/>
        <v>20</v>
      </c>
      <c r="J45" s="50">
        <v>10</v>
      </c>
      <c r="K45" s="50">
        <f t="shared" si="12"/>
        <v>30</v>
      </c>
      <c r="L45" s="50">
        <v>10</v>
      </c>
      <c r="M45" s="58">
        <f t="shared" si="13"/>
        <v>10</v>
      </c>
      <c r="N45" s="140"/>
    </row>
    <row r="46" spans="1:14" s="31" customFormat="1" ht="39" customHeight="1">
      <c r="A46" s="112"/>
      <c r="B46" s="112"/>
      <c r="C46" s="112"/>
      <c r="D46" s="111"/>
      <c r="E46" s="111"/>
      <c r="F46" s="111"/>
      <c r="G46" s="30" t="s">
        <v>492</v>
      </c>
      <c r="H46" s="50">
        <v>1</v>
      </c>
      <c r="I46" s="50">
        <f t="shared" si="11"/>
        <v>10</v>
      </c>
      <c r="J46" s="50">
        <v>30</v>
      </c>
      <c r="K46" s="50">
        <f t="shared" si="12"/>
        <v>90</v>
      </c>
      <c r="L46" s="50">
        <v>10</v>
      </c>
      <c r="M46" s="58">
        <f t="shared" si="13"/>
        <v>0</v>
      </c>
      <c r="N46" s="140"/>
    </row>
    <row r="47" spans="1:14" s="31" customFormat="1" ht="39" customHeight="1">
      <c r="A47" s="112"/>
      <c r="B47" s="112"/>
      <c r="C47" s="112"/>
      <c r="D47" s="111"/>
      <c r="E47" s="111"/>
      <c r="F47" s="111"/>
      <c r="G47" s="30" t="s">
        <v>515</v>
      </c>
      <c r="H47" s="50">
        <v>1</v>
      </c>
      <c r="I47" s="50">
        <f t="shared" si="11"/>
        <v>10</v>
      </c>
      <c r="J47" s="50">
        <v>0</v>
      </c>
      <c r="K47" s="50">
        <f t="shared" si="12"/>
        <v>0</v>
      </c>
      <c r="L47" s="50">
        <v>10</v>
      </c>
      <c r="M47" s="58">
        <f t="shared" si="13"/>
        <v>0</v>
      </c>
      <c r="N47" s="140"/>
    </row>
    <row r="48" spans="1:14" s="31" customFormat="1" ht="39" customHeight="1">
      <c r="A48" s="112"/>
      <c r="B48" s="112"/>
      <c r="C48" s="112"/>
      <c r="D48" s="111"/>
      <c r="E48" s="111"/>
      <c r="F48" s="111"/>
      <c r="G48" s="62" t="s">
        <v>493</v>
      </c>
      <c r="H48" s="57">
        <v>1</v>
      </c>
      <c r="I48" s="57">
        <f t="shared" si="11"/>
        <v>10</v>
      </c>
      <c r="J48" s="57">
        <v>17</v>
      </c>
      <c r="K48" s="57">
        <f t="shared" si="12"/>
        <v>51</v>
      </c>
      <c r="L48" s="57">
        <v>10</v>
      </c>
      <c r="M48" s="58">
        <f t="shared" si="13"/>
        <v>0</v>
      </c>
      <c r="N48" s="140"/>
    </row>
    <row r="49" spans="1:14" s="31" customFormat="1" ht="30.75" customHeight="1">
      <c r="A49" s="112"/>
      <c r="B49" s="112"/>
      <c r="C49" s="112"/>
      <c r="D49" s="111"/>
      <c r="E49" s="111"/>
      <c r="F49" s="111"/>
      <c r="G49" s="30" t="s">
        <v>494</v>
      </c>
      <c r="H49" s="58">
        <v>2</v>
      </c>
      <c r="I49" s="58">
        <f t="shared" si="11"/>
        <v>20</v>
      </c>
      <c r="J49" s="58">
        <v>60</v>
      </c>
      <c r="K49" s="58">
        <f t="shared" si="12"/>
        <v>180</v>
      </c>
      <c r="L49" s="58">
        <v>10</v>
      </c>
      <c r="M49" s="58">
        <f t="shared" si="13"/>
        <v>10</v>
      </c>
      <c r="N49" s="140"/>
    </row>
    <row r="50" spans="1:14" s="31" customFormat="1" ht="28.5" customHeight="1">
      <c r="A50" s="112"/>
      <c r="B50" s="112"/>
      <c r="C50" s="112"/>
      <c r="D50" s="111"/>
      <c r="E50" s="111"/>
      <c r="F50" s="111"/>
      <c r="G50" s="30" t="s">
        <v>495</v>
      </c>
      <c r="H50" s="58">
        <v>1</v>
      </c>
      <c r="I50" s="58">
        <f t="shared" si="11"/>
        <v>10</v>
      </c>
      <c r="J50" s="58">
        <v>10</v>
      </c>
      <c r="K50" s="58">
        <f t="shared" si="12"/>
        <v>30</v>
      </c>
      <c r="L50" s="58">
        <v>9</v>
      </c>
      <c r="M50" s="58">
        <f t="shared" si="13"/>
        <v>1</v>
      </c>
      <c r="N50" s="140"/>
    </row>
    <row r="51" spans="1:14" s="31" customFormat="1" ht="39" customHeight="1">
      <c r="A51" s="112"/>
      <c r="B51" s="112"/>
      <c r="C51" s="112"/>
      <c r="D51" s="111"/>
      <c r="E51" s="111"/>
      <c r="F51" s="111"/>
      <c r="G51" s="30" t="s">
        <v>496</v>
      </c>
      <c r="H51" s="58">
        <v>1</v>
      </c>
      <c r="I51" s="58">
        <f t="shared" si="11"/>
        <v>10</v>
      </c>
      <c r="J51" s="58">
        <v>25</v>
      </c>
      <c r="K51" s="58">
        <f t="shared" si="12"/>
        <v>75</v>
      </c>
      <c r="L51" s="58">
        <v>0</v>
      </c>
      <c r="M51" s="58">
        <f t="shared" si="13"/>
        <v>10</v>
      </c>
      <c r="N51" s="140"/>
    </row>
    <row r="52" spans="1:14" s="31" customFormat="1" ht="37.5" customHeight="1">
      <c r="A52" s="112"/>
      <c r="B52" s="112"/>
      <c r="C52" s="112"/>
      <c r="D52" s="111"/>
      <c r="E52" s="111"/>
      <c r="F52" s="111"/>
      <c r="G52" s="30" t="s">
        <v>497</v>
      </c>
      <c r="H52" s="58">
        <v>2</v>
      </c>
      <c r="I52" s="58">
        <f t="shared" si="11"/>
        <v>20</v>
      </c>
      <c r="J52" s="58">
        <v>20</v>
      </c>
      <c r="K52" s="58">
        <f t="shared" si="12"/>
        <v>60</v>
      </c>
      <c r="L52" s="58">
        <v>0</v>
      </c>
      <c r="M52" s="58">
        <f t="shared" si="13"/>
        <v>20</v>
      </c>
      <c r="N52" s="140"/>
    </row>
    <row r="53" spans="1:14" s="89" customFormat="1" ht="37.5" customHeight="1">
      <c r="A53" s="101" t="s">
        <v>534</v>
      </c>
      <c r="B53" s="102"/>
      <c r="C53" s="103"/>
      <c r="D53" s="93"/>
      <c r="E53" s="5"/>
      <c r="F53" s="93"/>
      <c r="G53" s="91"/>
      <c r="H53" s="4">
        <f t="shared" ref="H53:M53" si="14">SUM(H39:H52)</f>
        <v>19</v>
      </c>
      <c r="I53" s="4">
        <f t="shared" si="14"/>
        <v>190</v>
      </c>
      <c r="J53" s="4">
        <f t="shared" si="14"/>
        <v>570</v>
      </c>
      <c r="K53" s="4">
        <f t="shared" si="14"/>
        <v>1710</v>
      </c>
      <c r="L53" s="4">
        <f t="shared" si="14"/>
        <v>119</v>
      </c>
      <c r="M53" s="4">
        <f t="shared" si="14"/>
        <v>71</v>
      </c>
      <c r="N53" s="140"/>
    </row>
    <row r="54" spans="1:14" s="31" customFormat="1" ht="37.5" customHeight="1">
      <c r="A54" s="118">
        <v>4</v>
      </c>
      <c r="B54" s="118">
        <v>7720301</v>
      </c>
      <c r="C54" s="118" t="s">
        <v>111</v>
      </c>
      <c r="D54" s="115" t="s">
        <v>519</v>
      </c>
      <c r="E54" s="115" t="s">
        <v>538</v>
      </c>
      <c r="F54" s="113" t="s">
        <v>481</v>
      </c>
      <c r="G54" s="30" t="s">
        <v>504</v>
      </c>
      <c r="H54" s="58">
        <v>2</v>
      </c>
      <c r="I54" s="58">
        <f t="shared" si="11"/>
        <v>20</v>
      </c>
      <c r="J54" s="58">
        <v>80</v>
      </c>
      <c r="K54" s="58">
        <f t="shared" si="12"/>
        <v>240</v>
      </c>
      <c r="L54" s="58">
        <v>10</v>
      </c>
      <c r="M54" s="58">
        <f t="shared" si="13"/>
        <v>10</v>
      </c>
      <c r="N54" s="140"/>
    </row>
    <row r="55" spans="1:14" s="31" customFormat="1" ht="37.5" customHeight="1">
      <c r="A55" s="117"/>
      <c r="B55" s="117"/>
      <c r="C55" s="117"/>
      <c r="D55" s="117"/>
      <c r="E55" s="117"/>
      <c r="F55" s="114"/>
      <c r="G55" s="30" t="s">
        <v>500</v>
      </c>
      <c r="H55" s="58">
        <v>1</v>
      </c>
      <c r="I55" s="58">
        <f t="shared" si="11"/>
        <v>10</v>
      </c>
      <c r="J55" s="58">
        <v>55</v>
      </c>
      <c r="K55" s="58">
        <f t="shared" si="12"/>
        <v>165</v>
      </c>
      <c r="L55" s="58">
        <v>10</v>
      </c>
      <c r="M55" s="58">
        <f t="shared" si="13"/>
        <v>0</v>
      </c>
      <c r="N55" s="140"/>
    </row>
    <row r="56" spans="1:14" s="31" customFormat="1" ht="30.75" customHeight="1">
      <c r="A56" s="117"/>
      <c r="B56" s="117"/>
      <c r="C56" s="117"/>
      <c r="D56" s="117"/>
      <c r="E56" s="117"/>
      <c r="F56" s="114"/>
      <c r="G56" s="30" t="s">
        <v>501</v>
      </c>
      <c r="H56" s="58">
        <v>1</v>
      </c>
      <c r="I56" s="58">
        <f t="shared" si="11"/>
        <v>10</v>
      </c>
      <c r="J56" s="58">
        <v>65</v>
      </c>
      <c r="K56" s="58">
        <f t="shared" si="12"/>
        <v>195</v>
      </c>
      <c r="L56" s="58">
        <v>10</v>
      </c>
      <c r="M56" s="58">
        <f t="shared" si="13"/>
        <v>0</v>
      </c>
      <c r="N56" s="140"/>
    </row>
    <row r="57" spans="1:14" s="31" customFormat="1" ht="30.75" customHeight="1">
      <c r="A57" s="117"/>
      <c r="B57" s="117"/>
      <c r="C57" s="117"/>
      <c r="D57" s="117"/>
      <c r="E57" s="117"/>
      <c r="F57" s="114"/>
      <c r="G57" s="30" t="s">
        <v>502</v>
      </c>
      <c r="H57" s="58">
        <v>1</v>
      </c>
      <c r="I57" s="58">
        <f t="shared" si="11"/>
        <v>10</v>
      </c>
      <c r="J57" s="58">
        <v>40</v>
      </c>
      <c r="K57" s="58">
        <f t="shared" si="12"/>
        <v>120</v>
      </c>
      <c r="L57" s="58">
        <v>10</v>
      </c>
      <c r="M57" s="58">
        <f t="shared" si="13"/>
        <v>0</v>
      </c>
      <c r="N57" s="140"/>
    </row>
    <row r="58" spans="1:14" s="31" customFormat="1" ht="37.5" customHeight="1">
      <c r="A58" s="117"/>
      <c r="B58" s="117"/>
      <c r="C58" s="117"/>
      <c r="D58" s="117"/>
      <c r="E58" s="117"/>
      <c r="F58" s="114"/>
      <c r="G58" s="30" t="s">
        <v>503</v>
      </c>
      <c r="H58" s="58">
        <v>0</v>
      </c>
      <c r="I58" s="58">
        <f t="shared" si="11"/>
        <v>0</v>
      </c>
      <c r="J58" s="58">
        <v>25</v>
      </c>
      <c r="K58" s="58">
        <f t="shared" si="12"/>
        <v>75</v>
      </c>
      <c r="L58" s="58">
        <v>0</v>
      </c>
      <c r="M58" s="58">
        <f t="shared" si="13"/>
        <v>0</v>
      </c>
      <c r="N58" s="140"/>
    </row>
    <row r="59" spans="1:14" s="31" customFormat="1" ht="30" customHeight="1">
      <c r="A59" s="119"/>
      <c r="B59" s="119"/>
      <c r="C59" s="119"/>
      <c r="D59" s="119"/>
      <c r="E59" s="119"/>
      <c r="F59" s="139"/>
      <c r="G59" s="51" t="s">
        <v>290</v>
      </c>
      <c r="H59" s="58">
        <v>1</v>
      </c>
      <c r="I59" s="58">
        <f t="shared" si="11"/>
        <v>10</v>
      </c>
      <c r="J59" s="58">
        <v>100</v>
      </c>
      <c r="K59" s="58">
        <f>J59*3</f>
        <v>300</v>
      </c>
      <c r="L59" s="58">
        <v>10</v>
      </c>
      <c r="M59" s="58">
        <f t="shared" si="13"/>
        <v>0</v>
      </c>
      <c r="N59" s="140"/>
    </row>
    <row r="60" spans="1:14" s="89" customFormat="1" ht="30" customHeight="1">
      <c r="A60" s="125" t="s">
        <v>535</v>
      </c>
      <c r="B60" s="126"/>
      <c r="C60" s="127"/>
      <c r="D60" s="4"/>
      <c r="E60" s="4"/>
      <c r="F60" s="91"/>
      <c r="G60" s="93"/>
      <c r="H60" s="4">
        <f t="shared" ref="H60:M60" si="15">SUM(H54:H59)</f>
        <v>6</v>
      </c>
      <c r="I60" s="4">
        <f t="shared" si="15"/>
        <v>60</v>
      </c>
      <c r="J60" s="4">
        <f t="shared" si="15"/>
        <v>365</v>
      </c>
      <c r="K60" s="4">
        <f t="shared" si="15"/>
        <v>1095</v>
      </c>
      <c r="L60" s="4">
        <f t="shared" si="15"/>
        <v>50</v>
      </c>
      <c r="M60" s="4">
        <f t="shared" si="15"/>
        <v>10</v>
      </c>
      <c r="N60" s="88"/>
    </row>
    <row r="61" spans="1:14" s="89" customFormat="1" ht="30" customHeight="1">
      <c r="A61" s="125" t="s">
        <v>540</v>
      </c>
      <c r="B61" s="126"/>
      <c r="C61" s="126"/>
      <c r="D61" s="127"/>
      <c r="E61" s="77"/>
      <c r="F61" s="92"/>
      <c r="G61" s="85"/>
      <c r="H61" s="4">
        <f>H53+H60</f>
        <v>25</v>
      </c>
      <c r="I61" s="4">
        <f>+I84+I86</f>
        <v>465</v>
      </c>
      <c r="J61" s="4">
        <f>J60+J60</f>
        <v>730</v>
      </c>
      <c r="K61" s="4">
        <f>K53+K60</f>
        <v>2805</v>
      </c>
      <c r="L61" s="4">
        <f>L53+L60</f>
        <v>169</v>
      </c>
      <c r="M61" s="4">
        <f>M53+M60</f>
        <v>81</v>
      </c>
      <c r="N61" s="88"/>
    </row>
    <row r="62" spans="1:14" s="31" customFormat="1" ht="32.25" customHeight="1">
      <c r="A62" s="118">
        <v>5</v>
      </c>
      <c r="B62" s="118">
        <v>6720301</v>
      </c>
      <c r="C62" s="118" t="s">
        <v>366</v>
      </c>
      <c r="D62" s="115" t="s">
        <v>519</v>
      </c>
      <c r="E62" s="115" t="s">
        <v>516</v>
      </c>
      <c r="F62" s="113" t="s">
        <v>482</v>
      </c>
      <c r="G62" s="30" t="s">
        <v>498</v>
      </c>
      <c r="H62" s="50">
        <v>1</v>
      </c>
      <c r="I62" s="32">
        <f>H62*15</f>
        <v>15</v>
      </c>
      <c r="J62" s="50">
        <v>130</v>
      </c>
      <c r="K62" s="50">
        <f>J62*3</f>
        <v>390</v>
      </c>
      <c r="L62" s="32">
        <v>1</v>
      </c>
      <c r="M62" s="58">
        <f t="shared" si="13"/>
        <v>14</v>
      </c>
    </row>
    <row r="63" spans="1:14" s="31" customFormat="1" ht="40.5" customHeight="1">
      <c r="A63" s="117"/>
      <c r="B63" s="117"/>
      <c r="C63" s="117"/>
      <c r="D63" s="116"/>
      <c r="E63" s="116"/>
      <c r="F63" s="114"/>
      <c r="G63" s="30" t="s">
        <v>486</v>
      </c>
      <c r="H63" s="50">
        <v>1</v>
      </c>
      <c r="I63" s="50">
        <f t="shared" ref="I63:I75" si="16">H63*15</f>
        <v>15</v>
      </c>
      <c r="J63" s="50">
        <v>160</v>
      </c>
      <c r="K63" s="50">
        <f t="shared" ref="K63:K81" si="17">J63*3</f>
        <v>480</v>
      </c>
      <c r="L63" s="50">
        <v>1</v>
      </c>
      <c r="M63" s="58">
        <f t="shared" si="13"/>
        <v>14</v>
      </c>
    </row>
    <row r="64" spans="1:14" s="31" customFormat="1" ht="40.5" customHeight="1">
      <c r="A64" s="117"/>
      <c r="B64" s="117"/>
      <c r="C64" s="117"/>
      <c r="D64" s="116"/>
      <c r="E64" s="116"/>
      <c r="F64" s="114"/>
      <c r="G64" s="30" t="s">
        <v>487</v>
      </c>
      <c r="H64" s="50">
        <v>2</v>
      </c>
      <c r="I64" s="50">
        <f t="shared" si="16"/>
        <v>30</v>
      </c>
      <c r="J64" s="50">
        <v>40</v>
      </c>
      <c r="K64" s="50">
        <f t="shared" si="17"/>
        <v>120</v>
      </c>
      <c r="L64" s="50">
        <v>1</v>
      </c>
      <c r="M64" s="58">
        <f t="shared" si="13"/>
        <v>29</v>
      </c>
    </row>
    <row r="65" spans="1:13" s="31" customFormat="1" ht="40.5" customHeight="1">
      <c r="A65" s="117"/>
      <c r="B65" s="117"/>
      <c r="C65" s="117"/>
      <c r="D65" s="116"/>
      <c r="E65" s="116"/>
      <c r="F65" s="114"/>
      <c r="G65" s="30" t="s">
        <v>488</v>
      </c>
      <c r="H65" s="50">
        <v>1</v>
      </c>
      <c r="I65" s="50">
        <f t="shared" si="16"/>
        <v>15</v>
      </c>
      <c r="J65" s="50">
        <v>20</v>
      </c>
      <c r="K65" s="50">
        <f t="shared" si="17"/>
        <v>60</v>
      </c>
      <c r="L65" s="50">
        <v>1</v>
      </c>
      <c r="M65" s="58">
        <f t="shared" si="13"/>
        <v>14</v>
      </c>
    </row>
    <row r="66" spans="1:13" s="31" customFormat="1" ht="40.5" customHeight="1">
      <c r="A66" s="118"/>
      <c r="B66" s="118"/>
      <c r="C66" s="118"/>
      <c r="D66" s="118"/>
      <c r="E66" s="115"/>
      <c r="F66" s="115"/>
      <c r="G66" s="30" t="s">
        <v>489</v>
      </c>
      <c r="H66" s="50">
        <v>1</v>
      </c>
      <c r="I66" s="50">
        <f t="shared" si="16"/>
        <v>15</v>
      </c>
      <c r="J66" s="50">
        <v>30</v>
      </c>
      <c r="K66" s="50">
        <f t="shared" si="17"/>
        <v>90</v>
      </c>
      <c r="L66" s="50">
        <v>1</v>
      </c>
      <c r="M66" s="58">
        <f t="shared" si="13"/>
        <v>14</v>
      </c>
    </row>
    <row r="67" spans="1:13" s="31" customFormat="1" ht="48.75" customHeight="1">
      <c r="A67" s="117"/>
      <c r="B67" s="117"/>
      <c r="C67" s="117"/>
      <c r="D67" s="117"/>
      <c r="E67" s="116"/>
      <c r="F67" s="116"/>
      <c r="G67" s="30" t="s">
        <v>490</v>
      </c>
      <c r="H67" s="50">
        <v>2</v>
      </c>
      <c r="I67" s="50">
        <f t="shared" si="16"/>
        <v>30</v>
      </c>
      <c r="J67" s="50">
        <v>18</v>
      </c>
      <c r="K67" s="50">
        <f t="shared" si="17"/>
        <v>54</v>
      </c>
      <c r="L67" s="50">
        <v>0</v>
      </c>
      <c r="M67" s="58">
        <f t="shared" si="13"/>
        <v>30</v>
      </c>
    </row>
    <row r="68" spans="1:13" s="31" customFormat="1" ht="40.5" customHeight="1">
      <c r="A68" s="117"/>
      <c r="B68" s="117"/>
      <c r="C68" s="117"/>
      <c r="D68" s="117"/>
      <c r="E68" s="116"/>
      <c r="F68" s="116"/>
      <c r="G68" s="30" t="s">
        <v>491</v>
      </c>
      <c r="H68" s="50">
        <v>2</v>
      </c>
      <c r="I68" s="50">
        <f t="shared" si="16"/>
        <v>30</v>
      </c>
      <c r="J68" s="50">
        <v>10</v>
      </c>
      <c r="K68" s="50">
        <f t="shared" si="17"/>
        <v>30</v>
      </c>
      <c r="L68" s="50">
        <v>1</v>
      </c>
      <c r="M68" s="58">
        <f t="shared" si="13"/>
        <v>29</v>
      </c>
    </row>
    <row r="69" spans="1:13" s="31" customFormat="1" ht="40.5" customHeight="1">
      <c r="A69" s="117"/>
      <c r="B69" s="117"/>
      <c r="C69" s="117"/>
      <c r="D69" s="117"/>
      <c r="E69" s="116"/>
      <c r="F69" s="116"/>
      <c r="G69" s="30" t="s">
        <v>492</v>
      </c>
      <c r="H69" s="50">
        <v>1</v>
      </c>
      <c r="I69" s="50">
        <f t="shared" si="16"/>
        <v>15</v>
      </c>
      <c r="J69" s="50">
        <v>30</v>
      </c>
      <c r="K69" s="50">
        <f t="shared" si="17"/>
        <v>90</v>
      </c>
      <c r="L69" s="50">
        <v>1</v>
      </c>
      <c r="M69" s="58">
        <f t="shared" si="13"/>
        <v>14</v>
      </c>
    </row>
    <row r="70" spans="1:13" s="31" customFormat="1" ht="40.5" customHeight="1">
      <c r="A70" s="117"/>
      <c r="B70" s="117"/>
      <c r="C70" s="117"/>
      <c r="D70" s="117"/>
      <c r="E70" s="116"/>
      <c r="F70" s="116"/>
      <c r="G70" s="30" t="s">
        <v>515</v>
      </c>
      <c r="H70" s="50">
        <v>1</v>
      </c>
      <c r="I70" s="50">
        <f t="shared" si="16"/>
        <v>15</v>
      </c>
      <c r="J70" s="50">
        <v>0</v>
      </c>
      <c r="K70" s="50">
        <f t="shared" si="17"/>
        <v>0</v>
      </c>
      <c r="L70" s="50">
        <v>0</v>
      </c>
      <c r="M70" s="58">
        <f t="shared" si="13"/>
        <v>15</v>
      </c>
    </row>
    <row r="71" spans="1:13" s="31" customFormat="1" ht="40.5" customHeight="1">
      <c r="A71" s="117"/>
      <c r="B71" s="117"/>
      <c r="C71" s="117"/>
      <c r="D71" s="117"/>
      <c r="E71" s="116"/>
      <c r="F71" s="116"/>
      <c r="G71" s="30" t="s">
        <v>517</v>
      </c>
      <c r="H71" s="50">
        <v>1</v>
      </c>
      <c r="I71" s="50">
        <f t="shared" si="16"/>
        <v>15</v>
      </c>
      <c r="J71" s="50">
        <v>17</v>
      </c>
      <c r="K71" s="50">
        <f t="shared" si="17"/>
        <v>51</v>
      </c>
      <c r="L71" s="50">
        <v>1</v>
      </c>
      <c r="M71" s="58">
        <f t="shared" si="13"/>
        <v>14</v>
      </c>
    </row>
    <row r="72" spans="1:13" s="31" customFormat="1" ht="40.5" customHeight="1">
      <c r="A72" s="117"/>
      <c r="B72" s="117"/>
      <c r="C72" s="117"/>
      <c r="D72" s="117"/>
      <c r="E72" s="116"/>
      <c r="F72" s="116"/>
      <c r="G72" s="30" t="s">
        <v>494</v>
      </c>
      <c r="H72" s="50">
        <v>2</v>
      </c>
      <c r="I72" s="50">
        <f t="shared" si="16"/>
        <v>30</v>
      </c>
      <c r="J72" s="50">
        <v>60</v>
      </c>
      <c r="K72" s="50">
        <f t="shared" si="17"/>
        <v>180</v>
      </c>
      <c r="L72" s="50">
        <v>1</v>
      </c>
      <c r="M72" s="58">
        <f t="shared" si="13"/>
        <v>29</v>
      </c>
    </row>
    <row r="73" spans="1:13" s="31" customFormat="1" ht="40.5" customHeight="1">
      <c r="A73" s="117"/>
      <c r="B73" s="117"/>
      <c r="C73" s="117"/>
      <c r="D73" s="117"/>
      <c r="E73" s="116"/>
      <c r="F73" s="116"/>
      <c r="G73" s="30" t="s">
        <v>495</v>
      </c>
      <c r="H73" s="50">
        <v>1</v>
      </c>
      <c r="I73" s="50">
        <f t="shared" si="16"/>
        <v>15</v>
      </c>
      <c r="J73" s="50">
        <v>10</v>
      </c>
      <c r="K73" s="50">
        <f t="shared" si="17"/>
        <v>30</v>
      </c>
      <c r="L73" s="50">
        <v>1</v>
      </c>
      <c r="M73" s="58">
        <f t="shared" si="13"/>
        <v>14</v>
      </c>
    </row>
    <row r="74" spans="1:13" s="31" customFormat="1" ht="40.5" customHeight="1">
      <c r="A74" s="117"/>
      <c r="B74" s="117"/>
      <c r="C74" s="117"/>
      <c r="D74" s="117"/>
      <c r="E74" s="116"/>
      <c r="F74" s="116"/>
      <c r="G74" s="30" t="s">
        <v>496</v>
      </c>
      <c r="H74" s="50">
        <v>1</v>
      </c>
      <c r="I74" s="50">
        <f t="shared" si="16"/>
        <v>15</v>
      </c>
      <c r="J74" s="50">
        <v>25</v>
      </c>
      <c r="K74" s="50">
        <f t="shared" si="17"/>
        <v>75</v>
      </c>
      <c r="L74" s="50">
        <v>0</v>
      </c>
      <c r="M74" s="58">
        <f t="shared" si="13"/>
        <v>15</v>
      </c>
    </row>
    <row r="75" spans="1:13" s="31" customFormat="1" ht="40.5" customHeight="1">
      <c r="A75" s="108"/>
      <c r="B75" s="108"/>
      <c r="C75" s="108"/>
      <c r="D75" s="108"/>
      <c r="E75" s="63"/>
      <c r="F75" s="63"/>
      <c r="G75" s="30" t="s">
        <v>497</v>
      </c>
      <c r="H75" s="50">
        <v>2</v>
      </c>
      <c r="I75" s="50">
        <f t="shared" si="16"/>
        <v>30</v>
      </c>
      <c r="J75" s="50">
        <v>20</v>
      </c>
      <c r="K75" s="50">
        <f t="shared" si="17"/>
        <v>60</v>
      </c>
      <c r="L75" s="50">
        <v>0</v>
      </c>
      <c r="M75" s="58">
        <f t="shared" si="13"/>
        <v>30</v>
      </c>
    </row>
    <row r="76" spans="1:13" s="89" customFormat="1" ht="30.75" customHeight="1">
      <c r="A76" s="142" t="s">
        <v>534</v>
      </c>
      <c r="B76" s="143"/>
      <c r="C76" s="144"/>
      <c r="D76" s="77"/>
      <c r="E76" s="78"/>
      <c r="F76" s="79"/>
      <c r="G76" s="91"/>
      <c r="H76" s="4">
        <f t="shared" ref="H76:M76" si="18">SUM(H62:H75)</f>
        <v>19</v>
      </c>
      <c r="I76" s="4">
        <f t="shared" si="18"/>
        <v>285</v>
      </c>
      <c r="J76" s="4">
        <f t="shared" si="18"/>
        <v>570</v>
      </c>
      <c r="K76" s="4">
        <f t="shared" si="18"/>
        <v>1710</v>
      </c>
      <c r="L76" s="4">
        <f t="shared" si="18"/>
        <v>10</v>
      </c>
      <c r="M76" s="4">
        <f t="shared" si="18"/>
        <v>275</v>
      </c>
    </row>
    <row r="77" spans="1:13" s="31" customFormat="1" ht="36" customHeight="1">
      <c r="A77" s="118">
        <v>5</v>
      </c>
      <c r="B77" s="118">
        <v>6720301</v>
      </c>
      <c r="C77" s="118" t="s">
        <v>366</v>
      </c>
      <c r="D77" s="115" t="s">
        <v>519</v>
      </c>
      <c r="E77" s="115" t="s">
        <v>516</v>
      </c>
      <c r="F77" s="113" t="s">
        <v>476</v>
      </c>
      <c r="G77" s="51" t="s">
        <v>504</v>
      </c>
      <c r="H77" s="50">
        <v>2</v>
      </c>
      <c r="I77" s="32">
        <f>H77*15</f>
        <v>30</v>
      </c>
      <c r="J77" s="50">
        <v>80</v>
      </c>
      <c r="K77" s="50">
        <f t="shared" si="17"/>
        <v>240</v>
      </c>
      <c r="L77" s="32">
        <v>1</v>
      </c>
      <c r="M77" s="58">
        <f t="shared" si="13"/>
        <v>29</v>
      </c>
    </row>
    <row r="78" spans="1:13" s="31" customFormat="1" ht="34.5" customHeight="1">
      <c r="A78" s="117"/>
      <c r="B78" s="117"/>
      <c r="C78" s="117"/>
      <c r="D78" s="116"/>
      <c r="E78" s="116"/>
      <c r="F78" s="114"/>
      <c r="G78" s="51" t="s">
        <v>500</v>
      </c>
      <c r="H78" s="50">
        <v>1</v>
      </c>
      <c r="I78" s="50">
        <f t="shared" ref="I78:I82" si="19">H78*15</f>
        <v>15</v>
      </c>
      <c r="J78" s="50">
        <v>55</v>
      </c>
      <c r="K78" s="50">
        <f t="shared" si="17"/>
        <v>165</v>
      </c>
      <c r="L78" s="50">
        <v>1</v>
      </c>
      <c r="M78" s="58">
        <f t="shared" si="13"/>
        <v>14</v>
      </c>
    </row>
    <row r="79" spans="1:13" s="31" customFormat="1" ht="29.25" customHeight="1">
      <c r="A79" s="117"/>
      <c r="B79" s="117"/>
      <c r="C79" s="117"/>
      <c r="D79" s="116"/>
      <c r="E79" s="116"/>
      <c r="F79" s="114"/>
      <c r="G79" s="51" t="s">
        <v>501</v>
      </c>
      <c r="H79" s="50">
        <v>1</v>
      </c>
      <c r="I79" s="50">
        <f t="shared" si="19"/>
        <v>15</v>
      </c>
      <c r="J79" s="50">
        <v>65</v>
      </c>
      <c r="K79" s="50">
        <f t="shared" si="17"/>
        <v>195</v>
      </c>
      <c r="L79" s="50">
        <v>1</v>
      </c>
      <c r="M79" s="58">
        <f t="shared" si="13"/>
        <v>14</v>
      </c>
    </row>
    <row r="80" spans="1:13" s="31" customFormat="1" ht="36.75" customHeight="1">
      <c r="A80" s="117"/>
      <c r="B80" s="117"/>
      <c r="C80" s="117"/>
      <c r="D80" s="116"/>
      <c r="E80" s="116"/>
      <c r="F80" s="114"/>
      <c r="G80" s="51" t="s">
        <v>502</v>
      </c>
      <c r="H80" s="50">
        <v>1</v>
      </c>
      <c r="I80" s="50">
        <f t="shared" si="19"/>
        <v>15</v>
      </c>
      <c r="J80" s="50">
        <v>40</v>
      </c>
      <c r="K80" s="50">
        <f t="shared" si="17"/>
        <v>120</v>
      </c>
      <c r="L80" s="50">
        <v>1</v>
      </c>
      <c r="M80" s="58">
        <f t="shared" si="13"/>
        <v>14</v>
      </c>
    </row>
    <row r="81" spans="1:13" s="31" customFormat="1" ht="47.25" customHeight="1">
      <c r="A81" s="117"/>
      <c r="B81" s="117"/>
      <c r="C81" s="117"/>
      <c r="D81" s="116"/>
      <c r="E81" s="116"/>
      <c r="F81" s="114"/>
      <c r="G81" s="51" t="s">
        <v>503</v>
      </c>
      <c r="H81" s="50">
        <v>0</v>
      </c>
      <c r="I81" s="50">
        <f t="shared" si="19"/>
        <v>0</v>
      </c>
      <c r="J81" s="50">
        <v>25</v>
      </c>
      <c r="K81" s="50">
        <f t="shared" si="17"/>
        <v>75</v>
      </c>
      <c r="L81" s="50">
        <v>0</v>
      </c>
      <c r="M81" s="58">
        <f t="shared" si="13"/>
        <v>0</v>
      </c>
    </row>
    <row r="82" spans="1:13" s="31" customFormat="1" ht="40.5" customHeight="1">
      <c r="A82" s="64"/>
      <c r="B82" s="64"/>
      <c r="C82" s="64"/>
      <c r="D82" s="64"/>
      <c r="E82" s="64"/>
      <c r="F82" s="63"/>
      <c r="G82" s="51" t="s">
        <v>290</v>
      </c>
      <c r="H82" s="50">
        <v>1</v>
      </c>
      <c r="I82" s="50">
        <f t="shared" si="19"/>
        <v>15</v>
      </c>
      <c r="J82" s="50">
        <v>100</v>
      </c>
      <c r="K82" s="50">
        <f>J82*3</f>
        <v>300</v>
      </c>
      <c r="L82" s="50">
        <v>1</v>
      </c>
      <c r="M82" s="58">
        <f t="shared" si="13"/>
        <v>14</v>
      </c>
    </row>
    <row r="83" spans="1:13" s="89" customFormat="1" ht="32.25" customHeight="1">
      <c r="A83" s="128" t="s">
        <v>535</v>
      </c>
      <c r="B83" s="129"/>
      <c r="C83" s="130"/>
      <c r="D83" s="94"/>
      <c r="E83" s="94"/>
      <c r="F83" s="95"/>
      <c r="G83" s="93"/>
      <c r="H83" s="4">
        <f t="shared" ref="H83:M83" si="20">SUM(H77:H82)</f>
        <v>6</v>
      </c>
      <c r="I83" s="4">
        <f t="shared" si="20"/>
        <v>90</v>
      </c>
      <c r="J83" s="4">
        <f t="shared" si="20"/>
        <v>365</v>
      </c>
      <c r="K83" s="4">
        <f t="shared" si="20"/>
        <v>1095</v>
      </c>
      <c r="L83" s="4">
        <f t="shared" si="20"/>
        <v>5</v>
      </c>
      <c r="M83" s="4">
        <f t="shared" si="20"/>
        <v>85</v>
      </c>
    </row>
    <row r="84" spans="1:13" s="89" customFormat="1" ht="38.25" customHeight="1">
      <c r="A84" s="104" t="s">
        <v>539</v>
      </c>
      <c r="B84" s="105"/>
      <c r="C84" s="106"/>
      <c r="D84" s="107"/>
      <c r="E84" s="94"/>
      <c r="F84" s="95"/>
      <c r="G84" s="93"/>
      <c r="H84" s="4">
        <f t="shared" ref="H84:M84" si="21">H76+H83</f>
        <v>25</v>
      </c>
      <c r="I84" s="4">
        <f t="shared" si="21"/>
        <v>375</v>
      </c>
      <c r="J84" s="4">
        <f t="shared" si="21"/>
        <v>935</v>
      </c>
      <c r="K84" s="4">
        <f t="shared" si="21"/>
        <v>2805</v>
      </c>
      <c r="L84" s="4">
        <f t="shared" si="21"/>
        <v>15</v>
      </c>
      <c r="M84" s="4">
        <f t="shared" si="21"/>
        <v>360</v>
      </c>
    </row>
    <row r="85" spans="1:13" s="31" customFormat="1" ht="87" customHeight="1">
      <c r="A85" s="48">
        <v>6</v>
      </c>
      <c r="B85" s="48">
        <v>6720201</v>
      </c>
      <c r="C85" s="48" t="s">
        <v>366</v>
      </c>
      <c r="D85" s="56" t="s">
        <v>483</v>
      </c>
      <c r="E85" s="59" t="s">
        <v>509</v>
      </c>
      <c r="F85" s="34" t="s">
        <v>477</v>
      </c>
      <c r="G85" s="34" t="s">
        <v>365</v>
      </c>
      <c r="H85" s="48">
        <v>6</v>
      </c>
      <c r="I85" s="48">
        <f>H85*15</f>
        <v>90</v>
      </c>
      <c r="J85" s="48">
        <v>0</v>
      </c>
      <c r="K85" s="48">
        <v>0</v>
      </c>
      <c r="L85" s="48">
        <v>20</v>
      </c>
      <c r="M85" s="58">
        <f t="shared" si="9"/>
        <v>70</v>
      </c>
    </row>
    <row r="86" spans="1:13" s="89" customFormat="1" ht="32.25" customHeight="1">
      <c r="A86" s="125" t="s">
        <v>541</v>
      </c>
      <c r="B86" s="126"/>
      <c r="C86" s="126"/>
      <c r="D86" s="127"/>
      <c r="E86" s="100"/>
      <c r="F86" s="93"/>
      <c r="G86" s="93"/>
      <c r="H86" s="4">
        <f t="shared" ref="H86:M86" si="22">SUM(H85)</f>
        <v>6</v>
      </c>
      <c r="I86" s="4">
        <f t="shared" si="22"/>
        <v>90</v>
      </c>
      <c r="J86" s="4">
        <f t="shared" si="22"/>
        <v>0</v>
      </c>
      <c r="K86" s="4">
        <f t="shared" si="22"/>
        <v>0</v>
      </c>
      <c r="L86" s="4">
        <f t="shared" si="22"/>
        <v>20</v>
      </c>
      <c r="M86" s="4">
        <f t="shared" si="22"/>
        <v>70</v>
      </c>
    </row>
    <row r="87" spans="1:13" s="33" customFormat="1" ht="25.5" customHeight="1">
      <c r="A87" s="122" t="s">
        <v>367</v>
      </c>
      <c r="B87" s="123"/>
      <c r="C87" s="123"/>
      <c r="D87" s="124"/>
      <c r="E87" s="18"/>
      <c r="F87" s="18"/>
      <c r="G87" s="18"/>
      <c r="H87" s="18">
        <f t="shared" ref="H87:M87" si="23">H32+H36+H38+H61+H84+H86</f>
        <v>103</v>
      </c>
      <c r="I87" s="18">
        <f t="shared" si="23"/>
        <v>1400</v>
      </c>
      <c r="J87" s="18">
        <f t="shared" si="23"/>
        <v>2639</v>
      </c>
      <c r="K87" s="18">
        <f t="shared" si="23"/>
        <v>8532</v>
      </c>
      <c r="L87" s="18">
        <f t="shared" si="23"/>
        <v>418</v>
      </c>
      <c r="M87" s="18">
        <f t="shared" si="23"/>
        <v>767</v>
      </c>
    </row>
    <row r="88" spans="1:13" s="33" customFormat="1" ht="25.5" customHeight="1">
      <c r="A88" s="75"/>
      <c r="B88" s="75"/>
      <c r="C88" s="75"/>
      <c r="D88" s="75"/>
      <c r="E88" s="75"/>
      <c r="F88" s="75"/>
      <c r="G88" s="75"/>
      <c r="H88" s="75"/>
      <c r="I88" s="75"/>
      <c r="J88" s="75"/>
      <c r="K88" s="75"/>
      <c r="L88" s="75"/>
      <c r="M88" s="75"/>
    </row>
    <row r="89" spans="1:13" s="2" customFormat="1" ht="16.5">
      <c r="A89" s="120" t="s">
        <v>532</v>
      </c>
      <c r="B89" s="121"/>
      <c r="C89" s="121"/>
      <c r="D89" s="121"/>
      <c r="E89" s="121"/>
      <c r="F89" s="121"/>
      <c r="G89" s="121"/>
      <c r="H89" s="121"/>
      <c r="I89" s="121"/>
      <c r="J89" s="121"/>
      <c r="K89" s="121"/>
      <c r="L89" s="121"/>
      <c r="M89" s="121"/>
    </row>
    <row r="90" spans="1:13" s="2" customFormat="1" ht="76.5" customHeight="1">
      <c r="A90" s="121"/>
      <c r="B90" s="121"/>
      <c r="C90" s="121"/>
      <c r="D90" s="121"/>
      <c r="E90" s="121"/>
      <c r="F90" s="121"/>
      <c r="G90" s="121"/>
      <c r="H90" s="121"/>
      <c r="I90" s="121"/>
      <c r="J90" s="121"/>
      <c r="K90" s="121"/>
      <c r="L90" s="121"/>
      <c r="M90" s="121"/>
    </row>
    <row r="91" spans="1:13" s="2" customFormat="1" ht="24" customHeight="1">
      <c r="A91" s="121"/>
      <c r="B91" s="121"/>
      <c r="C91" s="121"/>
      <c r="D91" s="121"/>
      <c r="E91" s="121"/>
      <c r="F91" s="121"/>
      <c r="G91" s="121"/>
      <c r="H91" s="121"/>
      <c r="I91" s="121"/>
      <c r="J91" s="121"/>
      <c r="K91" s="121"/>
      <c r="L91" s="121"/>
      <c r="M91" s="121"/>
    </row>
    <row r="92" spans="1:13" s="2" customFormat="1" ht="16.5">
      <c r="A92" s="45"/>
      <c r="H92" s="11"/>
      <c r="I92" s="11"/>
      <c r="J92" s="11"/>
      <c r="K92" s="11"/>
      <c r="L92" s="11"/>
      <c r="M92" s="11"/>
    </row>
    <row r="93" spans="1:13" s="2" customFormat="1" ht="16.5">
      <c r="A93" s="45"/>
      <c r="H93" s="11"/>
      <c r="I93" s="11"/>
      <c r="J93" s="11"/>
      <c r="K93" s="11"/>
      <c r="L93" s="11"/>
      <c r="M93" s="11"/>
    </row>
    <row r="94" spans="1:13" s="2" customFormat="1" ht="16.5">
      <c r="A94" s="45"/>
      <c r="H94" s="11"/>
      <c r="I94" s="11"/>
      <c r="J94" s="11"/>
      <c r="K94" s="11"/>
      <c r="L94" s="11"/>
      <c r="M94" s="11"/>
    </row>
    <row r="95" spans="1:13" s="2" customFormat="1" ht="16.5">
      <c r="A95" s="45"/>
      <c r="H95" s="11"/>
      <c r="I95" s="11"/>
      <c r="J95" s="11"/>
      <c r="K95" s="11"/>
      <c r="L95" s="11"/>
      <c r="M95" s="11"/>
    </row>
    <row r="96" spans="1:13" s="2" customFormat="1" ht="16.5">
      <c r="A96" s="45"/>
      <c r="H96" s="11"/>
      <c r="I96" s="11"/>
      <c r="J96" s="11"/>
      <c r="K96" s="11"/>
      <c r="L96" s="11"/>
      <c r="M96" s="11"/>
    </row>
    <row r="97" spans="1:13" s="2" customFormat="1" ht="16.5">
      <c r="A97" s="45"/>
      <c r="H97" s="11"/>
      <c r="I97" s="11"/>
      <c r="J97" s="11"/>
      <c r="K97" s="11"/>
      <c r="L97" s="11"/>
      <c r="M97" s="11"/>
    </row>
    <row r="98" spans="1:13" s="2" customFormat="1" ht="16.5">
      <c r="A98" s="45"/>
      <c r="H98" s="11"/>
      <c r="I98" s="11"/>
      <c r="J98" s="11"/>
      <c r="K98" s="11"/>
      <c r="L98" s="11"/>
      <c r="M98" s="11"/>
    </row>
    <row r="99" spans="1:13" s="2" customFormat="1" ht="16.5">
      <c r="A99" s="45"/>
      <c r="H99" s="11"/>
      <c r="I99" s="11"/>
      <c r="J99" s="11"/>
      <c r="K99" s="11"/>
      <c r="L99" s="11"/>
      <c r="M99" s="11"/>
    </row>
    <row r="100" spans="1:13" s="2" customFormat="1" ht="16.5">
      <c r="A100" s="45"/>
      <c r="H100" s="11"/>
      <c r="I100" s="11"/>
      <c r="J100" s="11"/>
      <c r="K100" s="11"/>
      <c r="L100" s="11"/>
      <c r="M100" s="11"/>
    </row>
    <row r="101" spans="1:13" s="2" customFormat="1" ht="16.5">
      <c r="A101" s="45"/>
      <c r="H101" s="11"/>
      <c r="I101" s="11"/>
      <c r="J101" s="11"/>
      <c r="K101" s="11"/>
      <c r="L101" s="11"/>
      <c r="M101" s="11"/>
    </row>
    <row r="102" spans="1:13" s="2" customFormat="1" ht="16.5">
      <c r="A102" s="45"/>
      <c r="H102" s="11"/>
      <c r="I102" s="11"/>
      <c r="J102" s="11"/>
      <c r="K102" s="11"/>
      <c r="L102" s="11"/>
      <c r="M102" s="11"/>
    </row>
    <row r="103" spans="1:13" s="2" customFormat="1" ht="16.5">
      <c r="A103" s="45"/>
      <c r="H103" s="11"/>
      <c r="I103" s="11"/>
      <c r="J103" s="11"/>
      <c r="K103" s="11"/>
      <c r="L103" s="11"/>
      <c r="M103" s="11"/>
    </row>
    <row r="104" spans="1:13" s="2" customFormat="1" ht="16.5">
      <c r="A104" s="45"/>
      <c r="H104" s="11"/>
      <c r="I104" s="11"/>
      <c r="J104" s="11"/>
      <c r="K104" s="11"/>
      <c r="L104" s="11"/>
      <c r="M104" s="11"/>
    </row>
    <row r="105" spans="1:13" s="2" customFormat="1" ht="16.5">
      <c r="A105" s="45"/>
      <c r="H105" s="11"/>
      <c r="I105" s="11"/>
      <c r="J105" s="11"/>
      <c r="K105" s="11"/>
      <c r="L105" s="11"/>
      <c r="M105" s="11"/>
    </row>
    <row r="106" spans="1:13" s="2" customFormat="1" ht="16.5">
      <c r="A106" s="45"/>
      <c r="H106" s="39"/>
      <c r="I106" s="39"/>
      <c r="J106" s="11"/>
      <c r="K106" s="11"/>
      <c r="L106" s="11"/>
      <c r="M106" s="11"/>
    </row>
    <row r="107" spans="1:13" s="2" customFormat="1" ht="16.5">
      <c r="A107" s="45"/>
      <c r="H107" s="39"/>
      <c r="I107" s="39"/>
      <c r="J107" s="11"/>
      <c r="K107" s="11"/>
      <c r="L107" s="11"/>
      <c r="M107" s="11"/>
    </row>
    <row r="108" spans="1:13" s="2" customFormat="1" ht="16.5">
      <c r="A108" s="45"/>
      <c r="H108" s="39"/>
      <c r="I108" s="39"/>
      <c r="J108" s="11"/>
      <c r="K108" s="11"/>
      <c r="L108" s="11"/>
      <c r="M108" s="11"/>
    </row>
    <row r="109" spans="1:13" s="2" customFormat="1" ht="16.5">
      <c r="A109" s="45"/>
      <c r="H109" s="39"/>
      <c r="I109" s="39"/>
      <c r="J109" s="11"/>
      <c r="K109" s="11"/>
      <c r="L109" s="11"/>
      <c r="M109" s="11"/>
    </row>
    <row r="110" spans="1:13" s="2" customFormat="1" ht="16.5">
      <c r="A110" s="45"/>
      <c r="H110" s="11"/>
      <c r="I110" s="11"/>
      <c r="J110" s="11"/>
      <c r="K110" s="11"/>
      <c r="L110" s="11"/>
      <c r="M110" s="11"/>
    </row>
    <row r="111" spans="1:13" s="2" customFormat="1" ht="16.5">
      <c r="A111" s="45"/>
      <c r="H111" s="11"/>
      <c r="I111" s="11"/>
      <c r="J111" s="11"/>
      <c r="K111" s="11"/>
      <c r="L111" s="11"/>
      <c r="M111" s="11"/>
    </row>
    <row r="112" spans="1:13" s="2" customFormat="1" ht="16.5">
      <c r="A112" s="45"/>
      <c r="H112" s="11"/>
      <c r="I112" s="11"/>
      <c r="J112" s="11"/>
      <c r="K112" s="11"/>
      <c r="L112" s="11"/>
      <c r="M112" s="11"/>
    </row>
    <row r="113" spans="1:13" s="2" customFormat="1" ht="16.5">
      <c r="A113" s="45"/>
      <c r="H113" s="11"/>
      <c r="I113" s="11"/>
      <c r="J113" s="11"/>
      <c r="K113" s="11"/>
      <c r="L113" s="11"/>
      <c r="M113" s="11"/>
    </row>
    <row r="114" spans="1:13" s="2" customFormat="1" ht="16.5">
      <c r="A114" s="45"/>
      <c r="H114" s="11"/>
      <c r="I114" s="11"/>
      <c r="J114" s="11"/>
      <c r="K114" s="11"/>
      <c r="L114" s="11"/>
      <c r="M114" s="11"/>
    </row>
    <row r="115" spans="1:13" s="2" customFormat="1" ht="16.5">
      <c r="A115" s="45"/>
      <c r="H115" s="11"/>
      <c r="I115" s="11"/>
      <c r="J115" s="11"/>
      <c r="K115" s="11"/>
      <c r="L115" s="11"/>
      <c r="M115" s="11"/>
    </row>
    <row r="116" spans="1:13" s="2" customFormat="1" ht="16.5">
      <c r="A116" s="45"/>
      <c r="H116" s="11"/>
      <c r="I116" s="11"/>
      <c r="J116" s="11"/>
      <c r="K116" s="11"/>
      <c r="L116" s="11"/>
      <c r="M116" s="11"/>
    </row>
    <row r="117" spans="1:13" s="2" customFormat="1" ht="16.5">
      <c r="A117" s="45"/>
      <c r="H117" s="11"/>
      <c r="I117" s="11"/>
      <c r="J117" s="11"/>
      <c r="K117" s="11"/>
      <c r="L117" s="11"/>
      <c r="M117" s="11"/>
    </row>
    <row r="118" spans="1:13" s="2" customFormat="1" ht="16.5">
      <c r="A118" s="45"/>
      <c r="H118" s="11"/>
      <c r="I118" s="11"/>
      <c r="J118" s="11"/>
      <c r="K118" s="11"/>
      <c r="L118" s="11"/>
      <c r="M118" s="11"/>
    </row>
    <row r="119" spans="1:13" s="2" customFormat="1" ht="16.5">
      <c r="A119" s="45"/>
      <c r="H119" s="11"/>
      <c r="I119" s="11"/>
      <c r="J119" s="11"/>
      <c r="K119" s="11"/>
      <c r="L119" s="11"/>
      <c r="M119" s="11"/>
    </row>
    <row r="120" spans="1:13" s="2" customFormat="1" ht="16.5">
      <c r="A120" s="45"/>
      <c r="H120" s="11"/>
      <c r="I120" s="11"/>
      <c r="J120" s="11"/>
      <c r="K120" s="11"/>
      <c r="L120" s="11"/>
      <c r="M120" s="11"/>
    </row>
    <row r="121" spans="1:13" s="2" customFormat="1" ht="16.5">
      <c r="A121" s="45"/>
      <c r="H121" s="11"/>
      <c r="I121" s="11"/>
      <c r="J121" s="11"/>
      <c r="K121" s="11"/>
      <c r="L121" s="11"/>
      <c r="M121" s="11"/>
    </row>
    <row r="122" spans="1:13" s="2" customFormat="1" ht="16.5">
      <c r="A122" s="45"/>
      <c r="H122" s="11"/>
      <c r="I122" s="11"/>
      <c r="J122" s="11"/>
      <c r="K122" s="11"/>
      <c r="L122" s="11"/>
      <c r="M122" s="11"/>
    </row>
    <row r="123" spans="1:13" s="2" customFormat="1" ht="16.5">
      <c r="A123" s="45"/>
      <c r="H123" s="11"/>
      <c r="I123" s="11"/>
      <c r="J123" s="11"/>
      <c r="K123" s="11"/>
      <c r="L123" s="11"/>
      <c r="M123" s="11"/>
    </row>
    <row r="124" spans="1:13" s="2" customFormat="1" ht="16.5">
      <c r="A124" s="45"/>
      <c r="H124" s="11"/>
      <c r="I124" s="11"/>
      <c r="J124" s="11"/>
      <c r="K124" s="11"/>
      <c r="L124" s="11"/>
      <c r="M124" s="11"/>
    </row>
    <row r="125" spans="1:13" s="2" customFormat="1" ht="16.5">
      <c r="A125" s="45"/>
      <c r="H125" s="11"/>
      <c r="I125" s="11"/>
      <c r="J125" s="11"/>
      <c r="K125" s="11"/>
      <c r="L125" s="11"/>
      <c r="M125" s="11"/>
    </row>
    <row r="126" spans="1:13" s="2" customFormat="1" ht="16.5">
      <c r="A126" s="45"/>
      <c r="H126" s="11"/>
      <c r="I126" s="11"/>
      <c r="J126" s="11"/>
      <c r="K126" s="11"/>
      <c r="L126" s="11"/>
      <c r="M126" s="11"/>
    </row>
    <row r="127" spans="1:13" s="2" customFormat="1" ht="16.5">
      <c r="A127" s="45"/>
      <c r="H127" s="11"/>
      <c r="I127" s="11"/>
      <c r="J127" s="11"/>
      <c r="K127" s="11"/>
      <c r="L127" s="11"/>
      <c r="M127" s="11"/>
    </row>
    <row r="128" spans="1:13" s="2" customFormat="1" ht="16.5">
      <c r="A128" s="45"/>
      <c r="H128" s="11"/>
      <c r="I128" s="11"/>
      <c r="J128" s="11"/>
      <c r="K128" s="11"/>
      <c r="L128" s="11"/>
      <c r="M128" s="11"/>
    </row>
    <row r="129" spans="1:13" s="2" customFormat="1" ht="16.5">
      <c r="A129" s="45"/>
      <c r="H129" s="11"/>
      <c r="I129" s="11"/>
      <c r="J129" s="11"/>
      <c r="K129" s="11"/>
      <c r="L129" s="11"/>
      <c r="M129" s="11"/>
    </row>
    <row r="130" spans="1:13" s="2" customFormat="1" ht="16.5">
      <c r="A130" s="45"/>
      <c r="H130" s="11"/>
      <c r="I130" s="11"/>
      <c r="J130" s="11"/>
      <c r="K130" s="11"/>
      <c r="L130" s="11"/>
      <c r="M130" s="11"/>
    </row>
    <row r="131" spans="1:13" s="2" customFormat="1" ht="16.5">
      <c r="A131" s="45"/>
      <c r="H131" s="11"/>
      <c r="I131" s="11"/>
      <c r="J131" s="11"/>
      <c r="K131" s="11"/>
      <c r="L131" s="11"/>
      <c r="M131" s="11"/>
    </row>
    <row r="132" spans="1:13" s="2" customFormat="1" ht="16.5">
      <c r="A132" s="45"/>
      <c r="H132" s="11"/>
      <c r="I132" s="11"/>
      <c r="J132" s="11"/>
      <c r="K132" s="11"/>
      <c r="L132" s="11"/>
      <c r="M132" s="11"/>
    </row>
  </sheetData>
  <mergeCells count="80">
    <mergeCell ref="A54:A59"/>
    <mergeCell ref="A60:C60"/>
    <mergeCell ref="C77:C81"/>
    <mergeCell ref="B77:B81"/>
    <mergeCell ref="A77:A81"/>
    <mergeCell ref="A76:C76"/>
    <mergeCell ref="A61:D61"/>
    <mergeCell ref="A24:C24"/>
    <mergeCell ref="A31:C31"/>
    <mergeCell ref="A32:C32"/>
    <mergeCell ref="A36:C36"/>
    <mergeCell ref="A38:C38"/>
    <mergeCell ref="C25:C30"/>
    <mergeCell ref="B25:B30"/>
    <mergeCell ref="A25:A30"/>
    <mergeCell ref="C33:C35"/>
    <mergeCell ref="B33:B35"/>
    <mergeCell ref="A33:A35"/>
    <mergeCell ref="F25:F30"/>
    <mergeCell ref="E25:E30"/>
    <mergeCell ref="D25:D30"/>
    <mergeCell ref="N39:N59"/>
    <mergeCell ref="D18:D23"/>
    <mergeCell ref="N11:N30"/>
    <mergeCell ref="D33:D35"/>
    <mergeCell ref="F39:F44"/>
    <mergeCell ref="E39:E44"/>
    <mergeCell ref="D39:D44"/>
    <mergeCell ref="F54:F59"/>
    <mergeCell ref="E54:E59"/>
    <mergeCell ref="D54:D59"/>
    <mergeCell ref="F11:F17"/>
    <mergeCell ref="E11:E17"/>
    <mergeCell ref="F18:F23"/>
    <mergeCell ref="E18:E23"/>
    <mergeCell ref="D11:D17"/>
    <mergeCell ref="A7:M7"/>
    <mergeCell ref="A5:M5"/>
    <mergeCell ref="A1:D1"/>
    <mergeCell ref="G1:M1"/>
    <mergeCell ref="A2:D2"/>
    <mergeCell ref="G2:M2"/>
    <mergeCell ref="A4:M4"/>
    <mergeCell ref="A6:M6"/>
    <mergeCell ref="C11:C17"/>
    <mergeCell ref="C18:C23"/>
    <mergeCell ref="B11:B17"/>
    <mergeCell ref="B18:B23"/>
    <mergeCell ref="A11:A17"/>
    <mergeCell ref="A18:A23"/>
    <mergeCell ref="A89:M91"/>
    <mergeCell ref="A87:D87"/>
    <mergeCell ref="A86:D86"/>
    <mergeCell ref="A83:C83"/>
    <mergeCell ref="C62:C65"/>
    <mergeCell ref="F66:F74"/>
    <mergeCell ref="B62:B65"/>
    <mergeCell ref="A62:A65"/>
    <mergeCell ref="E66:E74"/>
    <mergeCell ref="D66:D74"/>
    <mergeCell ref="C66:C74"/>
    <mergeCell ref="B66:B74"/>
    <mergeCell ref="A66:A74"/>
    <mergeCell ref="F77:F81"/>
    <mergeCell ref="E77:E81"/>
    <mergeCell ref="D77:D81"/>
    <mergeCell ref="F62:F65"/>
    <mergeCell ref="E62:E65"/>
    <mergeCell ref="D62:D65"/>
    <mergeCell ref="C39:C44"/>
    <mergeCell ref="B39:B44"/>
    <mergeCell ref="C54:C59"/>
    <mergeCell ref="B54:B59"/>
    <mergeCell ref="A39:A44"/>
    <mergeCell ref="F45:F52"/>
    <mergeCell ref="E45:E52"/>
    <mergeCell ref="D45:D52"/>
    <mergeCell ref="C45:C52"/>
    <mergeCell ref="B45:B52"/>
    <mergeCell ref="A45:A52"/>
  </mergeCells>
  <pageMargins left="0.7" right="0.2" top="0.4" bottom="0.28000000000000003" header="0.3" footer="0.3"/>
  <pageSetup paperSize="9" orientation="landscape" verticalDpi="0" r:id="rId1"/>
  <drawing r:id="rId2"/>
</worksheet>
</file>

<file path=xl/worksheets/sheet2.xml><?xml version="1.0" encoding="utf-8"?>
<worksheet xmlns="http://schemas.openxmlformats.org/spreadsheetml/2006/main" xmlns:r="http://schemas.openxmlformats.org/officeDocument/2006/relationships">
  <dimension ref="A1:M139"/>
  <sheetViews>
    <sheetView zoomScale="90" zoomScaleNormal="90" workbookViewId="0">
      <selection activeCell="A7" sqref="A7:M7"/>
    </sheetView>
  </sheetViews>
  <sheetFormatPr defaultRowHeight="18.75"/>
  <cols>
    <col min="1" max="1" width="4.5703125" style="15" customWidth="1"/>
    <col min="2" max="2" width="22.140625" style="1" customWidth="1"/>
    <col min="3" max="3" width="11.28515625" style="1" customWidth="1"/>
    <col min="4" max="4" width="12.28515625" style="1" customWidth="1"/>
    <col min="5" max="5" width="18.7109375" style="14" customWidth="1"/>
    <col min="6" max="6" width="15.42578125" style="17" customWidth="1"/>
    <col min="7" max="7" width="7.5703125" style="15" customWidth="1"/>
    <col min="8" max="8" width="10.7109375" style="1" customWidth="1"/>
    <col min="9" max="9" width="10.140625" style="1" customWidth="1"/>
    <col min="10" max="10" width="16.140625" style="1" customWidth="1"/>
    <col min="11" max="11" width="6.85546875" style="76" customWidth="1"/>
    <col min="12" max="16384" width="9.140625" style="1"/>
  </cols>
  <sheetData>
    <row r="1" spans="1:13" s="2" customFormat="1" ht="16.5">
      <c r="A1" s="134" t="s">
        <v>0</v>
      </c>
      <c r="B1" s="134"/>
      <c r="C1" s="134"/>
      <c r="D1" s="134"/>
      <c r="E1" s="13"/>
      <c r="F1" s="8"/>
      <c r="G1" s="135" t="s">
        <v>2</v>
      </c>
      <c r="H1" s="135"/>
      <c r="I1" s="135"/>
      <c r="J1" s="135"/>
      <c r="K1" s="135"/>
    </row>
    <row r="2" spans="1:13" s="2" customFormat="1">
      <c r="A2" s="135" t="s">
        <v>1</v>
      </c>
      <c r="B2" s="135"/>
      <c r="C2" s="135"/>
      <c r="D2" s="135"/>
      <c r="E2" s="13"/>
      <c r="F2" s="8"/>
      <c r="G2" s="136" t="s">
        <v>3</v>
      </c>
      <c r="H2" s="136"/>
      <c r="I2" s="136"/>
      <c r="J2" s="136"/>
      <c r="K2" s="136"/>
    </row>
    <row r="4" spans="1:13" s="2" customFormat="1" ht="16.5">
      <c r="A4" s="135" t="s">
        <v>20</v>
      </c>
      <c r="B4" s="135"/>
      <c r="C4" s="135"/>
      <c r="D4" s="135"/>
      <c r="E4" s="135"/>
      <c r="F4" s="135"/>
      <c r="G4" s="135"/>
      <c r="H4" s="135"/>
      <c r="I4" s="135"/>
      <c r="J4" s="135"/>
      <c r="K4" s="135"/>
    </row>
    <row r="5" spans="1:13" s="2" customFormat="1" ht="16.5">
      <c r="A5" s="135" t="s">
        <v>21</v>
      </c>
      <c r="B5" s="135"/>
      <c r="C5" s="135"/>
      <c r="D5" s="135"/>
      <c r="E5" s="135"/>
      <c r="F5" s="135"/>
      <c r="G5" s="135"/>
      <c r="H5" s="135"/>
      <c r="I5" s="135"/>
      <c r="J5" s="135"/>
      <c r="K5" s="135"/>
    </row>
    <row r="6" spans="1:13" s="2" customFormat="1" ht="16.5">
      <c r="A6" s="133" t="s">
        <v>357</v>
      </c>
      <c r="B6" s="133"/>
      <c r="C6" s="133"/>
      <c r="D6" s="133"/>
      <c r="E6" s="133"/>
      <c r="F6" s="133"/>
      <c r="G6" s="133"/>
      <c r="H6" s="133"/>
      <c r="I6" s="133"/>
      <c r="J6" s="133"/>
      <c r="K6" s="133"/>
    </row>
    <row r="7" spans="1:13" s="2" customFormat="1" ht="16.5">
      <c r="A7" s="132" t="s">
        <v>545</v>
      </c>
      <c r="B7" s="132"/>
      <c r="C7" s="132"/>
      <c r="D7" s="132"/>
      <c r="E7" s="132"/>
      <c r="F7" s="132"/>
      <c r="G7" s="132"/>
      <c r="H7" s="132"/>
      <c r="I7" s="132"/>
      <c r="J7" s="132"/>
      <c r="K7" s="132"/>
      <c r="L7" s="132"/>
      <c r="M7" s="132"/>
    </row>
    <row r="8" spans="1:13" s="2" customFormat="1" ht="16.5">
      <c r="A8" s="155" t="s">
        <v>475</v>
      </c>
      <c r="B8" s="155"/>
      <c r="C8" s="155"/>
      <c r="D8" s="155"/>
      <c r="E8" s="155"/>
      <c r="F8" s="155"/>
      <c r="G8" s="155"/>
      <c r="H8" s="155"/>
      <c r="I8" s="155"/>
      <c r="J8" s="155"/>
      <c r="K8" s="155"/>
      <c r="L8" s="38"/>
      <c r="M8" s="38"/>
    </row>
    <row r="9" spans="1:13" s="22" customFormat="1" ht="144.75" customHeight="1">
      <c r="A9" s="19" t="s">
        <v>6</v>
      </c>
      <c r="B9" s="19" t="s">
        <v>22</v>
      </c>
      <c r="C9" s="20" t="s">
        <v>23</v>
      </c>
      <c r="D9" s="20" t="s">
        <v>24</v>
      </c>
      <c r="E9" s="21" t="s">
        <v>25</v>
      </c>
      <c r="F9" s="20" t="s">
        <v>26</v>
      </c>
      <c r="G9" s="20" t="s">
        <v>27</v>
      </c>
      <c r="H9" s="20" t="s">
        <v>9</v>
      </c>
      <c r="I9" s="20" t="s">
        <v>28</v>
      </c>
      <c r="J9" s="20" t="s">
        <v>29</v>
      </c>
      <c r="K9" s="20" t="s">
        <v>30</v>
      </c>
    </row>
    <row r="10" spans="1:13" s="22" customFormat="1" ht="15.75">
      <c r="A10" s="23">
        <v>1</v>
      </c>
      <c r="B10" s="23">
        <v>2</v>
      </c>
      <c r="C10" s="23">
        <v>3</v>
      </c>
      <c r="D10" s="23">
        <v>4</v>
      </c>
      <c r="E10" s="24">
        <v>5</v>
      </c>
      <c r="F10" s="25">
        <v>6</v>
      </c>
      <c r="G10" s="23">
        <v>7</v>
      </c>
      <c r="H10" s="23">
        <v>8</v>
      </c>
      <c r="I10" s="23">
        <v>9</v>
      </c>
      <c r="J10" s="23">
        <v>10</v>
      </c>
      <c r="K10" s="23">
        <v>11</v>
      </c>
    </row>
    <row r="11" spans="1:13" s="22" customFormat="1" ht="15.75">
      <c r="A11" s="65" t="s">
        <v>522</v>
      </c>
      <c r="B11" s="150" t="s">
        <v>523</v>
      </c>
      <c r="C11" s="151"/>
      <c r="D11" s="151"/>
      <c r="E11" s="151"/>
      <c r="F11" s="151"/>
      <c r="G11" s="151"/>
      <c r="H11" s="151"/>
      <c r="I11" s="151"/>
      <c r="J11" s="151"/>
      <c r="K11" s="152"/>
    </row>
    <row r="12" spans="1:13" s="22" customFormat="1" ht="15.75">
      <c r="A12" s="23">
        <v>1</v>
      </c>
      <c r="B12" s="26" t="s">
        <v>118</v>
      </c>
      <c r="C12" s="26" t="s">
        <v>346</v>
      </c>
      <c r="D12" s="26" t="s">
        <v>206</v>
      </c>
      <c r="E12" s="27" t="s">
        <v>216</v>
      </c>
      <c r="F12" s="28" t="s">
        <v>271</v>
      </c>
      <c r="G12" s="23">
        <v>31</v>
      </c>
      <c r="H12" s="26" t="s">
        <v>526</v>
      </c>
      <c r="I12" s="26" t="s">
        <v>526</v>
      </c>
      <c r="J12" s="26" t="s">
        <v>272</v>
      </c>
      <c r="K12" s="23"/>
    </row>
    <row r="13" spans="1:13" s="22" customFormat="1" ht="15.75">
      <c r="A13" s="23">
        <v>2</v>
      </c>
      <c r="B13" s="26" t="s">
        <v>119</v>
      </c>
      <c r="C13" s="26" t="s">
        <v>351</v>
      </c>
      <c r="D13" s="26" t="s">
        <v>207</v>
      </c>
      <c r="E13" s="27" t="s">
        <v>217</v>
      </c>
      <c r="F13" s="25" t="s">
        <v>271</v>
      </c>
      <c r="G13" s="23">
        <v>29</v>
      </c>
      <c r="H13" s="26" t="s">
        <v>526</v>
      </c>
      <c r="I13" s="26" t="s">
        <v>526</v>
      </c>
      <c r="J13" s="26" t="s">
        <v>272</v>
      </c>
      <c r="K13" s="23"/>
    </row>
    <row r="14" spans="1:13" s="22" customFormat="1" ht="15.75">
      <c r="A14" s="23">
        <v>3</v>
      </c>
      <c r="B14" s="26" t="s">
        <v>120</v>
      </c>
      <c r="C14" s="26" t="s">
        <v>346</v>
      </c>
      <c r="D14" s="26" t="s">
        <v>208</v>
      </c>
      <c r="E14" s="27" t="s">
        <v>218</v>
      </c>
      <c r="F14" s="25" t="s">
        <v>270</v>
      </c>
      <c r="G14" s="23">
        <v>28</v>
      </c>
      <c r="H14" s="26" t="s">
        <v>526</v>
      </c>
      <c r="I14" s="26" t="s">
        <v>526</v>
      </c>
      <c r="J14" s="26" t="s">
        <v>273</v>
      </c>
      <c r="K14" s="23">
        <v>25</v>
      </c>
    </row>
    <row r="15" spans="1:13" s="22" customFormat="1" ht="15.75">
      <c r="A15" s="23">
        <v>4</v>
      </c>
      <c r="B15" s="26" t="s">
        <v>121</v>
      </c>
      <c r="C15" s="26" t="s">
        <v>352</v>
      </c>
      <c r="D15" s="26" t="s">
        <v>207</v>
      </c>
      <c r="E15" s="27" t="s">
        <v>219</v>
      </c>
      <c r="F15" s="25" t="s">
        <v>271</v>
      </c>
      <c r="G15" s="23">
        <v>14</v>
      </c>
      <c r="H15" s="26" t="s">
        <v>526</v>
      </c>
      <c r="I15" s="26" t="s">
        <v>526</v>
      </c>
      <c r="J15" s="26" t="s">
        <v>274</v>
      </c>
      <c r="K15" s="23"/>
    </row>
    <row r="16" spans="1:13" s="22" customFormat="1" ht="15.75">
      <c r="A16" s="23">
        <v>5</v>
      </c>
      <c r="B16" s="26" t="s">
        <v>122</v>
      </c>
      <c r="C16" s="26" t="s">
        <v>346</v>
      </c>
      <c r="D16" s="26" t="s">
        <v>208</v>
      </c>
      <c r="E16" s="27" t="s">
        <v>220</v>
      </c>
      <c r="F16" s="25" t="s">
        <v>270</v>
      </c>
      <c r="G16" s="23">
        <v>33</v>
      </c>
      <c r="H16" s="26" t="s">
        <v>526</v>
      </c>
      <c r="I16" s="26" t="s">
        <v>526</v>
      </c>
      <c r="J16" s="26" t="s">
        <v>275</v>
      </c>
      <c r="K16" s="23">
        <v>55</v>
      </c>
    </row>
    <row r="17" spans="1:11" s="22" customFormat="1" ht="15.75">
      <c r="A17" s="23">
        <v>6</v>
      </c>
      <c r="B17" s="26" t="s">
        <v>123</v>
      </c>
      <c r="C17" s="26" t="s">
        <v>346</v>
      </c>
      <c r="D17" s="26" t="s">
        <v>208</v>
      </c>
      <c r="E17" s="27" t="s">
        <v>221</v>
      </c>
      <c r="F17" s="25" t="s">
        <v>270</v>
      </c>
      <c r="G17" s="23">
        <v>31</v>
      </c>
      <c r="H17" s="26" t="s">
        <v>526</v>
      </c>
      <c r="I17" s="26" t="s">
        <v>526</v>
      </c>
      <c r="J17" s="26" t="s">
        <v>276</v>
      </c>
      <c r="K17" s="23">
        <v>10</v>
      </c>
    </row>
    <row r="18" spans="1:11" s="22" customFormat="1" ht="15.75">
      <c r="A18" s="23">
        <v>7</v>
      </c>
      <c r="B18" s="26" t="s">
        <v>124</v>
      </c>
      <c r="C18" s="26" t="s">
        <v>346</v>
      </c>
      <c r="D18" s="26" t="s">
        <v>208</v>
      </c>
      <c r="E18" s="27" t="s">
        <v>222</v>
      </c>
      <c r="F18" s="25" t="s">
        <v>270</v>
      </c>
      <c r="G18" s="23">
        <v>34</v>
      </c>
      <c r="H18" s="26" t="s">
        <v>526</v>
      </c>
      <c r="I18" s="26" t="s">
        <v>526</v>
      </c>
      <c r="J18" s="26" t="s">
        <v>277</v>
      </c>
      <c r="K18" s="23">
        <v>40</v>
      </c>
    </row>
    <row r="19" spans="1:11" s="22" customFormat="1" ht="15.75">
      <c r="A19" s="23">
        <v>8</v>
      </c>
      <c r="B19" s="26" t="s">
        <v>125</v>
      </c>
      <c r="C19" s="26" t="s">
        <v>352</v>
      </c>
      <c r="D19" s="26" t="s">
        <v>61</v>
      </c>
      <c r="E19" s="27" t="s">
        <v>223</v>
      </c>
      <c r="F19" s="25" t="s">
        <v>363</v>
      </c>
      <c r="G19" s="23">
        <v>36</v>
      </c>
      <c r="H19" s="26" t="s">
        <v>526</v>
      </c>
      <c r="I19" s="26" t="s">
        <v>526</v>
      </c>
      <c r="J19" s="26" t="s">
        <v>278</v>
      </c>
      <c r="K19" s="23"/>
    </row>
    <row r="20" spans="1:11" s="22" customFormat="1" ht="15.75">
      <c r="A20" s="23">
        <v>9</v>
      </c>
      <c r="B20" s="26" t="s">
        <v>126</v>
      </c>
      <c r="C20" s="26" t="s">
        <v>351</v>
      </c>
      <c r="D20" s="26" t="s">
        <v>209</v>
      </c>
      <c r="E20" s="27" t="s">
        <v>224</v>
      </c>
      <c r="F20" s="25" t="s">
        <v>271</v>
      </c>
      <c r="G20" s="23">
        <v>11</v>
      </c>
      <c r="H20" s="26" t="s">
        <v>526</v>
      </c>
      <c r="I20" s="26" t="s">
        <v>526</v>
      </c>
      <c r="J20" s="26" t="s">
        <v>273</v>
      </c>
      <c r="K20" s="23">
        <v>25</v>
      </c>
    </row>
    <row r="21" spans="1:11" s="22" customFormat="1" ht="15.75">
      <c r="A21" s="23">
        <v>10</v>
      </c>
      <c r="B21" s="26" t="s">
        <v>127</v>
      </c>
      <c r="C21" s="26" t="s">
        <v>353</v>
      </c>
      <c r="D21" s="26" t="s">
        <v>208</v>
      </c>
      <c r="E21" s="27" t="s">
        <v>225</v>
      </c>
      <c r="F21" s="25" t="s">
        <v>270</v>
      </c>
      <c r="G21" s="23">
        <v>7</v>
      </c>
      <c r="H21" s="26" t="s">
        <v>526</v>
      </c>
      <c r="I21" s="26" t="s">
        <v>526</v>
      </c>
      <c r="J21" s="26" t="s">
        <v>273</v>
      </c>
      <c r="K21" s="23">
        <v>25</v>
      </c>
    </row>
    <row r="22" spans="1:11" s="22" customFormat="1" ht="15.75">
      <c r="A22" s="23">
        <v>11</v>
      </c>
      <c r="B22" s="26" t="s">
        <v>128</v>
      </c>
      <c r="C22" s="26" t="s">
        <v>346</v>
      </c>
      <c r="D22" s="26" t="s">
        <v>209</v>
      </c>
      <c r="E22" s="27" t="s">
        <v>226</v>
      </c>
      <c r="F22" s="25" t="s">
        <v>271</v>
      </c>
      <c r="G22" s="23">
        <v>25</v>
      </c>
      <c r="H22" s="26" t="s">
        <v>526</v>
      </c>
      <c r="I22" s="26" t="s">
        <v>526</v>
      </c>
      <c r="J22" s="26" t="s">
        <v>279</v>
      </c>
      <c r="K22" s="23">
        <v>130</v>
      </c>
    </row>
    <row r="23" spans="1:11" s="22" customFormat="1" ht="15.75">
      <c r="A23" s="23">
        <v>12</v>
      </c>
      <c r="B23" s="26" t="s">
        <v>129</v>
      </c>
      <c r="C23" s="26" t="s">
        <v>352</v>
      </c>
      <c r="D23" s="26" t="s">
        <v>207</v>
      </c>
      <c r="E23" s="27" t="s">
        <v>227</v>
      </c>
      <c r="F23" s="25" t="s">
        <v>271</v>
      </c>
      <c r="G23" s="23">
        <v>13</v>
      </c>
      <c r="H23" s="26" t="s">
        <v>526</v>
      </c>
      <c r="I23" s="26" t="s">
        <v>526</v>
      </c>
      <c r="J23" s="26" t="s">
        <v>279</v>
      </c>
      <c r="K23" s="23">
        <v>130</v>
      </c>
    </row>
    <row r="24" spans="1:11" s="22" customFormat="1" ht="15.75">
      <c r="A24" s="23">
        <v>13</v>
      </c>
      <c r="B24" s="26" t="s">
        <v>130</v>
      </c>
      <c r="C24" s="26" t="s">
        <v>353</v>
      </c>
      <c r="D24" s="26" t="s">
        <v>209</v>
      </c>
      <c r="E24" s="27" t="s">
        <v>228</v>
      </c>
      <c r="F24" s="25" t="s">
        <v>271</v>
      </c>
      <c r="G24" s="23">
        <v>8</v>
      </c>
      <c r="H24" s="26" t="s">
        <v>526</v>
      </c>
      <c r="I24" s="26" t="s">
        <v>526</v>
      </c>
      <c r="J24" s="26" t="s">
        <v>279</v>
      </c>
      <c r="K24" s="23">
        <v>130</v>
      </c>
    </row>
    <row r="25" spans="1:11" s="22" customFormat="1" ht="15.75">
      <c r="A25" s="23">
        <v>14</v>
      </c>
      <c r="B25" s="26" t="s">
        <v>131</v>
      </c>
      <c r="C25" s="26" t="s">
        <v>351</v>
      </c>
      <c r="D25" s="26" t="s">
        <v>209</v>
      </c>
      <c r="E25" s="27" t="s">
        <v>229</v>
      </c>
      <c r="F25" s="25" t="s">
        <v>271</v>
      </c>
      <c r="G25" s="23">
        <v>8</v>
      </c>
      <c r="H25" s="26" t="s">
        <v>526</v>
      </c>
      <c r="I25" s="26" t="s">
        <v>526</v>
      </c>
      <c r="J25" s="26" t="s">
        <v>279</v>
      </c>
      <c r="K25" s="23">
        <v>130</v>
      </c>
    </row>
    <row r="26" spans="1:11" s="22" customFormat="1" ht="15.75">
      <c r="A26" s="23">
        <v>15</v>
      </c>
      <c r="B26" s="26" t="s">
        <v>132</v>
      </c>
      <c r="C26" s="26" t="s">
        <v>351</v>
      </c>
      <c r="D26" s="26" t="s">
        <v>207</v>
      </c>
      <c r="E26" s="27" t="s">
        <v>230</v>
      </c>
      <c r="F26" s="25" t="s">
        <v>271</v>
      </c>
      <c r="G26" s="23">
        <v>15</v>
      </c>
      <c r="H26" s="26" t="s">
        <v>526</v>
      </c>
      <c r="I26" s="26" t="s">
        <v>526</v>
      </c>
      <c r="J26" s="26" t="s">
        <v>280</v>
      </c>
      <c r="K26" s="23">
        <v>160</v>
      </c>
    </row>
    <row r="27" spans="1:11" s="22" customFormat="1" ht="15.75">
      <c r="A27" s="23">
        <v>16</v>
      </c>
      <c r="B27" s="26" t="s">
        <v>470</v>
      </c>
      <c r="C27" s="26" t="s">
        <v>351</v>
      </c>
      <c r="D27" s="26" t="s">
        <v>207</v>
      </c>
      <c r="E27" s="27" t="s">
        <v>471</v>
      </c>
      <c r="F27" s="25" t="s">
        <v>271</v>
      </c>
      <c r="G27" s="23">
        <v>15</v>
      </c>
      <c r="H27" s="26" t="s">
        <v>526</v>
      </c>
      <c r="I27" s="26" t="s">
        <v>526</v>
      </c>
      <c r="J27" s="26" t="s">
        <v>280</v>
      </c>
      <c r="K27" s="23">
        <v>160</v>
      </c>
    </row>
    <row r="28" spans="1:11" s="22" customFormat="1" ht="15.75">
      <c r="A28" s="23">
        <v>17</v>
      </c>
      <c r="B28" s="26" t="s">
        <v>133</v>
      </c>
      <c r="C28" s="26" t="s">
        <v>353</v>
      </c>
      <c r="D28" s="26" t="s">
        <v>207</v>
      </c>
      <c r="E28" s="27" t="s">
        <v>231</v>
      </c>
      <c r="F28" s="25" t="s">
        <v>271</v>
      </c>
      <c r="G28" s="23">
        <v>8</v>
      </c>
      <c r="H28" s="26" t="s">
        <v>526</v>
      </c>
      <c r="I28" s="26" t="s">
        <v>526</v>
      </c>
      <c r="J28" s="26" t="s">
        <v>280</v>
      </c>
      <c r="K28" s="23">
        <v>160</v>
      </c>
    </row>
    <row r="29" spans="1:11" s="22" customFormat="1" ht="15.75">
      <c r="A29" s="23">
        <v>18</v>
      </c>
      <c r="B29" s="26" t="s">
        <v>134</v>
      </c>
      <c r="C29" s="26" t="s">
        <v>353</v>
      </c>
      <c r="D29" s="26" t="s">
        <v>207</v>
      </c>
      <c r="E29" s="27" t="s">
        <v>232</v>
      </c>
      <c r="F29" s="25" t="s">
        <v>271</v>
      </c>
      <c r="G29" s="23">
        <v>7</v>
      </c>
      <c r="H29" s="26" t="s">
        <v>526</v>
      </c>
      <c r="I29" s="26" t="s">
        <v>526</v>
      </c>
      <c r="J29" s="26" t="s">
        <v>280</v>
      </c>
      <c r="K29" s="23">
        <v>160</v>
      </c>
    </row>
    <row r="30" spans="1:11" s="22" customFormat="1" ht="15.75">
      <c r="A30" s="23">
        <v>19</v>
      </c>
      <c r="B30" s="26" t="s">
        <v>135</v>
      </c>
      <c r="C30" s="26" t="s">
        <v>351</v>
      </c>
      <c r="D30" s="26" t="s">
        <v>207</v>
      </c>
      <c r="E30" s="27" t="s">
        <v>233</v>
      </c>
      <c r="F30" s="25" t="s">
        <v>271</v>
      </c>
      <c r="G30" s="23">
        <v>9</v>
      </c>
      <c r="H30" s="26" t="s">
        <v>526</v>
      </c>
      <c r="I30" s="26" t="s">
        <v>526</v>
      </c>
      <c r="J30" s="26" t="s">
        <v>281</v>
      </c>
      <c r="K30" s="23">
        <v>40</v>
      </c>
    </row>
    <row r="31" spans="1:11" s="22" customFormat="1" ht="15.75">
      <c r="A31" s="23">
        <v>20</v>
      </c>
      <c r="B31" s="26" t="s">
        <v>136</v>
      </c>
      <c r="C31" s="26" t="s">
        <v>351</v>
      </c>
      <c r="D31" s="26" t="s">
        <v>207</v>
      </c>
      <c r="E31" s="27" t="s">
        <v>234</v>
      </c>
      <c r="F31" s="25" t="s">
        <v>271</v>
      </c>
      <c r="G31" s="23">
        <v>17</v>
      </c>
      <c r="H31" s="26" t="s">
        <v>526</v>
      </c>
      <c r="I31" s="26" t="s">
        <v>526</v>
      </c>
      <c r="J31" s="26" t="s">
        <v>281</v>
      </c>
      <c r="K31" s="23">
        <v>40</v>
      </c>
    </row>
    <row r="32" spans="1:11" s="22" customFormat="1" ht="15.75">
      <c r="A32" s="23">
        <v>21</v>
      </c>
      <c r="B32" s="26" t="s">
        <v>137</v>
      </c>
      <c r="C32" s="26" t="s">
        <v>351</v>
      </c>
      <c r="D32" s="26" t="s">
        <v>207</v>
      </c>
      <c r="E32" s="27" t="s">
        <v>235</v>
      </c>
      <c r="F32" s="25" t="s">
        <v>271</v>
      </c>
      <c r="G32" s="23">
        <v>9</v>
      </c>
      <c r="H32" s="26" t="s">
        <v>526</v>
      </c>
      <c r="I32" s="26" t="s">
        <v>526</v>
      </c>
      <c r="J32" s="26" t="s">
        <v>281</v>
      </c>
      <c r="K32" s="23">
        <v>40</v>
      </c>
    </row>
    <row r="33" spans="1:11" s="22" customFormat="1" ht="15.75">
      <c r="A33" s="23">
        <v>22</v>
      </c>
      <c r="B33" s="26" t="s">
        <v>138</v>
      </c>
      <c r="C33" s="26" t="s">
        <v>352</v>
      </c>
      <c r="D33" s="26" t="s">
        <v>207</v>
      </c>
      <c r="E33" s="27" t="s">
        <v>236</v>
      </c>
      <c r="F33" s="25" t="s">
        <v>271</v>
      </c>
      <c r="G33" s="23">
        <v>25</v>
      </c>
      <c r="H33" s="26" t="s">
        <v>526</v>
      </c>
      <c r="I33" s="26" t="s">
        <v>526</v>
      </c>
      <c r="J33" s="26" t="s">
        <v>282</v>
      </c>
      <c r="K33" s="23">
        <v>30</v>
      </c>
    </row>
    <row r="34" spans="1:11" s="22" customFormat="1" ht="15.75">
      <c r="A34" s="23">
        <v>23</v>
      </c>
      <c r="B34" s="26" t="s">
        <v>139</v>
      </c>
      <c r="C34" s="26" t="s">
        <v>352</v>
      </c>
      <c r="D34" s="26" t="s">
        <v>207</v>
      </c>
      <c r="E34" s="27" t="s">
        <v>237</v>
      </c>
      <c r="F34" s="25" t="s">
        <v>271</v>
      </c>
      <c r="G34" s="23">
        <v>6</v>
      </c>
      <c r="H34" s="26" t="s">
        <v>526</v>
      </c>
      <c r="I34" s="26" t="s">
        <v>526</v>
      </c>
      <c r="J34" s="26" t="s">
        <v>282</v>
      </c>
      <c r="K34" s="23">
        <v>30</v>
      </c>
    </row>
    <row r="35" spans="1:11" s="22" customFormat="1" ht="15.75">
      <c r="A35" s="23">
        <v>24</v>
      </c>
      <c r="B35" s="26" t="s">
        <v>140</v>
      </c>
      <c r="C35" s="26" t="s">
        <v>352</v>
      </c>
      <c r="D35" s="26" t="s">
        <v>210</v>
      </c>
      <c r="E35" s="27" t="s">
        <v>238</v>
      </c>
      <c r="F35" s="25" t="s">
        <v>271</v>
      </c>
      <c r="G35" s="23">
        <v>37</v>
      </c>
      <c r="H35" s="26" t="s">
        <v>526</v>
      </c>
      <c r="I35" s="26" t="s">
        <v>526</v>
      </c>
      <c r="J35" s="26" t="s">
        <v>283</v>
      </c>
      <c r="K35" s="23">
        <v>18</v>
      </c>
    </row>
    <row r="36" spans="1:11" s="22" customFormat="1" ht="15.75">
      <c r="A36" s="23">
        <v>25</v>
      </c>
      <c r="B36" s="26" t="s">
        <v>141</v>
      </c>
      <c r="C36" s="26" t="s">
        <v>351</v>
      </c>
      <c r="D36" s="26" t="s">
        <v>207</v>
      </c>
      <c r="E36" s="27" t="s">
        <v>358</v>
      </c>
      <c r="F36" s="25" t="s">
        <v>271</v>
      </c>
      <c r="G36" s="23">
        <v>15</v>
      </c>
      <c r="H36" s="26" t="s">
        <v>526</v>
      </c>
      <c r="I36" s="26" t="s">
        <v>526</v>
      </c>
      <c r="J36" s="26" t="s">
        <v>274</v>
      </c>
      <c r="K36" s="23"/>
    </row>
    <row r="37" spans="1:11" s="22" customFormat="1" ht="15.75">
      <c r="A37" s="23">
        <v>26</v>
      </c>
      <c r="B37" s="26" t="s">
        <v>142</v>
      </c>
      <c r="C37" s="26" t="s">
        <v>353</v>
      </c>
      <c r="D37" s="26" t="s">
        <v>207</v>
      </c>
      <c r="E37" s="27" t="s">
        <v>239</v>
      </c>
      <c r="F37" s="25" t="s">
        <v>271</v>
      </c>
      <c r="G37" s="23">
        <v>9</v>
      </c>
      <c r="H37" s="26" t="s">
        <v>526</v>
      </c>
      <c r="I37" s="26" t="s">
        <v>526</v>
      </c>
      <c r="J37" s="26" t="s">
        <v>283</v>
      </c>
      <c r="K37" s="23">
        <v>18</v>
      </c>
    </row>
    <row r="38" spans="1:11" s="22" customFormat="1" ht="15.75">
      <c r="A38" s="23">
        <v>27</v>
      </c>
      <c r="B38" s="26" t="s">
        <v>143</v>
      </c>
      <c r="C38" s="26" t="s">
        <v>351</v>
      </c>
      <c r="D38" s="26" t="s">
        <v>207</v>
      </c>
      <c r="E38" s="27" t="s">
        <v>240</v>
      </c>
      <c r="F38" s="25" t="s">
        <v>271</v>
      </c>
      <c r="G38" s="23">
        <v>9</v>
      </c>
      <c r="H38" s="26" t="s">
        <v>526</v>
      </c>
      <c r="I38" s="26" t="s">
        <v>526</v>
      </c>
      <c r="J38" s="26" t="s">
        <v>284</v>
      </c>
      <c r="K38" s="23">
        <v>30</v>
      </c>
    </row>
    <row r="39" spans="1:11" s="22" customFormat="1" ht="15.75">
      <c r="A39" s="23">
        <v>28</v>
      </c>
      <c r="B39" s="26" t="s">
        <v>144</v>
      </c>
      <c r="C39" s="26" t="s">
        <v>351</v>
      </c>
      <c r="D39" s="26" t="s">
        <v>207</v>
      </c>
      <c r="E39" s="27" t="s">
        <v>241</v>
      </c>
      <c r="F39" s="25" t="s">
        <v>271</v>
      </c>
      <c r="G39" s="23">
        <v>9</v>
      </c>
      <c r="H39" s="26" t="s">
        <v>526</v>
      </c>
      <c r="I39" s="26" t="s">
        <v>526</v>
      </c>
      <c r="J39" s="26" t="s">
        <v>285</v>
      </c>
      <c r="K39" s="23">
        <v>10</v>
      </c>
    </row>
    <row r="40" spans="1:11" s="22" customFormat="1" ht="15.75">
      <c r="A40" s="23">
        <v>29</v>
      </c>
      <c r="B40" s="26" t="s">
        <v>145</v>
      </c>
      <c r="C40" s="26" t="s">
        <v>352</v>
      </c>
      <c r="D40" s="26" t="s">
        <v>210</v>
      </c>
      <c r="E40" s="27" t="s">
        <v>242</v>
      </c>
      <c r="F40" s="25" t="s">
        <v>271</v>
      </c>
      <c r="G40" s="23">
        <v>13</v>
      </c>
      <c r="H40" s="26" t="s">
        <v>526</v>
      </c>
      <c r="I40" s="26" t="s">
        <v>526</v>
      </c>
      <c r="J40" s="26" t="s">
        <v>285</v>
      </c>
      <c r="K40" s="23">
        <v>10</v>
      </c>
    </row>
    <row r="41" spans="1:11" s="22" customFormat="1" ht="15.75">
      <c r="A41" s="23">
        <v>30</v>
      </c>
      <c r="B41" s="26" t="s">
        <v>146</v>
      </c>
      <c r="C41" s="26" t="s">
        <v>352</v>
      </c>
      <c r="D41" s="26" t="s">
        <v>207</v>
      </c>
      <c r="E41" s="27" t="s">
        <v>243</v>
      </c>
      <c r="F41" s="25" t="s">
        <v>271</v>
      </c>
      <c r="G41" s="23">
        <v>8</v>
      </c>
      <c r="H41" s="26" t="s">
        <v>526</v>
      </c>
      <c r="I41" s="26" t="s">
        <v>526</v>
      </c>
      <c r="J41" s="26" t="s">
        <v>285</v>
      </c>
      <c r="K41" s="23">
        <v>10</v>
      </c>
    </row>
    <row r="42" spans="1:11" s="22" customFormat="1" ht="15.75">
      <c r="A42" s="23">
        <v>31</v>
      </c>
      <c r="B42" s="26" t="s">
        <v>147</v>
      </c>
      <c r="C42" s="26" t="s">
        <v>351</v>
      </c>
      <c r="D42" s="26" t="s">
        <v>207</v>
      </c>
      <c r="E42" s="27" t="s">
        <v>244</v>
      </c>
      <c r="F42" s="25" t="s">
        <v>271</v>
      </c>
      <c r="G42" s="23">
        <v>5</v>
      </c>
      <c r="H42" s="26" t="s">
        <v>526</v>
      </c>
      <c r="I42" s="26" t="s">
        <v>526</v>
      </c>
      <c r="J42" s="26" t="s">
        <v>284</v>
      </c>
      <c r="K42" s="23">
        <v>30</v>
      </c>
    </row>
    <row r="43" spans="1:11" s="22" customFormat="1" ht="15.75">
      <c r="A43" s="23">
        <v>32</v>
      </c>
      <c r="B43" s="26" t="s">
        <v>148</v>
      </c>
      <c r="C43" s="26" t="s">
        <v>352</v>
      </c>
      <c r="D43" s="26" t="s">
        <v>207</v>
      </c>
      <c r="E43" s="27" t="s">
        <v>245</v>
      </c>
      <c r="F43" s="25" t="s">
        <v>271</v>
      </c>
      <c r="G43" s="23">
        <v>17</v>
      </c>
      <c r="H43" s="26" t="s">
        <v>526</v>
      </c>
      <c r="I43" s="26" t="s">
        <v>526</v>
      </c>
      <c r="J43" s="26" t="s">
        <v>286</v>
      </c>
      <c r="K43" s="23">
        <v>60</v>
      </c>
    </row>
    <row r="44" spans="1:11" s="22" customFormat="1" ht="15.75">
      <c r="A44" s="23">
        <v>33</v>
      </c>
      <c r="B44" s="26" t="s">
        <v>149</v>
      </c>
      <c r="C44" s="26" t="s">
        <v>351</v>
      </c>
      <c r="D44" s="26" t="s">
        <v>110</v>
      </c>
      <c r="E44" s="27" t="s">
        <v>246</v>
      </c>
      <c r="F44" s="25" t="s">
        <v>271</v>
      </c>
      <c r="G44" s="23">
        <v>26</v>
      </c>
      <c r="H44" s="26" t="s">
        <v>526</v>
      </c>
      <c r="I44" s="26" t="s">
        <v>526</v>
      </c>
      <c r="J44" s="26" t="s">
        <v>287</v>
      </c>
      <c r="K44" s="23">
        <v>60</v>
      </c>
    </row>
    <row r="45" spans="1:11" s="22" customFormat="1" ht="15.75">
      <c r="A45" s="23">
        <v>34</v>
      </c>
      <c r="B45" s="26" t="s">
        <v>150</v>
      </c>
      <c r="C45" s="26" t="s">
        <v>346</v>
      </c>
      <c r="D45" s="26" t="s">
        <v>208</v>
      </c>
      <c r="E45" s="27" t="s">
        <v>247</v>
      </c>
      <c r="F45" s="25" t="s">
        <v>270</v>
      </c>
      <c r="G45" s="23">
        <v>29</v>
      </c>
      <c r="H45" s="26" t="s">
        <v>526</v>
      </c>
      <c r="I45" s="26" t="s">
        <v>526</v>
      </c>
      <c r="J45" s="26" t="s">
        <v>288</v>
      </c>
      <c r="K45" s="23">
        <v>80</v>
      </c>
    </row>
    <row r="46" spans="1:11" s="22" customFormat="1" ht="15.75">
      <c r="A46" s="23">
        <v>35</v>
      </c>
      <c r="B46" s="26" t="s">
        <v>151</v>
      </c>
      <c r="C46" s="26" t="s">
        <v>352</v>
      </c>
      <c r="D46" s="26" t="s">
        <v>208</v>
      </c>
      <c r="E46" s="27" t="s">
        <v>248</v>
      </c>
      <c r="F46" s="25" t="s">
        <v>270</v>
      </c>
      <c r="G46" s="23">
        <v>9</v>
      </c>
      <c r="H46" s="26" t="s">
        <v>526</v>
      </c>
      <c r="I46" s="26" t="s">
        <v>526</v>
      </c>
      <c r="J46" s="26" t="s">
        <v>273</v>
      </c>
      <c r="K46" s="23">
        <v>25</v>
      </c>
    </row>
    <row r="47" spans="1:11" s="22" customFormat="1" ht="15.75">
      <c r="A47" s="23">
        <v>36</v>
      </c>
      <c r="B47" s="26" t="s">
        <v>152</v>
      </c>
      <c r="C47" s="26" t="s">
        <v>352</v>
      </c>
      <c r="D47" s="26" t="s">
        <v>208</v>
      </c>
      <c r="E47" s="27" t="s">
        <v>249</v>
      </c>
      <c r="F47" s="25" t="s">
        <v>270</v>
      </c>
      <c r="G47" s="23">
        <v>8</v>
      </c>
      <c r="H47" s="26" t="s">
        <v>526</v>
      </c>
      <c r="I47" s="26" t="s">
        <v>526</v>
      </c>
      <c r="J47" s="26" t="s">
        <v>275</v>
      </c>
      <c r="K47" s="23">
        <v>55</v>
      </c>
    </row>
    <row r="48" spans="1:11" s="22" customFormat="1" ht="15.75">
      <c r="A48" s="23">
        <v>37</v>
      </c>
      <c r="B48" s="26" t="s">
        <v>472</v>
      </c>
      <c r="C48" s="26" t="s">
        <v>473</v>
      </c>
      <c r="D48" s="26" t="s">
        <v>208</v>
      </c>
      <c r="E48" s="27" t="s">
        <v>474</v>
      </c>
      <c r="F48" s="25" t="s">
        <v>270</v>
      </c>
      <c r="G48" s="23">
        <v>2</v>
      </c>
      <c r="H48" s="26" t="s">
        <v>526</v>
      </c>
      <c r="I48" s="26" t="s">
        <v>526</v>
      </c>
      <c r="J48" s="26" t="s">
        <v>275</v>
      </c>
      <c r="K48" s="23">
        <v>55</v>
      </c>
    </row>
    <row r="49" spans="1:11" s="22" customFormat="1" ht="16.5" customHeight="1">
      <c r="A49" s="23">
        <v>38</v>
      </c>
      <c r="B49" s="26" t="s">
        <v>153</v>
      </c>
      <c r="C49" s="26" t="s">
        <v>353</v>
      </c>
      <c r="D49" s="26" t="s">
        <v>208</v>
      </c>
      <c r="E49" s="27" t="s">
        <v>250</v>
      </c>
      <c r="F49" s="25" t="s">
        <v>270</v>
      </c>
      <c r="G49" s="23">
        <v>8</v>
      </c>
      <c r="H49" s="26" t="s">
        <v>526</v>
      </c>
      <c r="I49" s="26" t="s">
        <v>526</v>
      </c>
      <c r="J49" s="26" t="s">
        <v>289</v>
      </c>
      <c r="K49" s="23">
        <v>80</v>
      </c>
    </row>
    <row r="50" spans="1:11" s="22" customFormat="1" ht="15.75">
      <c r="A50" s="23">
        <v>39</v>
      </c>
      <c r="B50" s="26" t="s">
        <v>154</v>
      </c>
      <c r="C50" s="26" t="s">
        <v>352</v>
      </c>
      <c r="D50" s="26" t="s">
        <v>208</v>
      </c>
      <c r="E50" s="27" t="s">
        <v>251</v>
      </c>
      <c r="F50" s="25" t="s">
        <v>270</v>
      </c>
      <c r="G50" s="23">
        <v>8</v>
      </c>
      <c r="H50" s="26" t="s">
        <v>526</v>
      </c>
      <c r="I50" s="26" t="s">
        <v>526</v>
      </c>
      <c r="J50" s="26" t="s">
        <v>290</v>
      </c>
      <c r="K50" s="23">
        <v>100</v>
      </c>
    </row>
    <row r="51" spans="1:11" s="22" customFormat="1" ht="15.75">
      <c r="A51" s="23">
        <v>40</v>
      </c>
      <c r="B51" s="26" t="s">
        <v>155</v>
      </c>
      <c r="C51" s="26" t="s">
        <v>353</v>
      </c>
      <c r="D51" s="26" t="s">
        <v>208</v>
      </c>
      <c r="E51" s="27" t="s">
        <v>252</v>
      </c>
      <c r="F51" s="25" t="s">
        <v>270</v>
      </c>
      <c r="G51" s="23">
        <v>7</v>
      </c>
      <c r="H51" s="26" t="s">
        <v>526</v>
      </c>
      <c r="I51" s="26" t="s">
        <v>526</v>
      </c>
      <c r="J51" s="26" t="s">
        <v>290</v>
      </c>
      <c r="K51" s="23">
        <v>100</v>
      </c>
    </row>
    <row r="52" spans="1:11" s="22" customFormat="1" ht="15.75">
      <c r="A52" s="23">
        <v>41</v>
      </c>
      <c r="B52" s="26" t="s">
        <v>156</v>
      </c>
      <c r="C52" s="26" t="s">
        <v>346</v>
      </c>
      <c r="D52" s="26" t="s">
        <v>208</v>
      </c>
      <c r="E52" s="27" t="s">
        <v>253</v>
      </c>
      <c r="F52" s="25" t="s">
        <v>270</v>
      </c>
      <c r="G52" s="23">
        <v>28</v>
      </c>
      <c r="H52" s="26" t="s">
        <v>526</v>
      </c>
      <c r="I52" s="26" t="s">
        <v>526</v>
      </c>
      <c r="J52" s="26" t="s">
        <v>291</v>
      </c>
      <c r="K52" s="23">
        <v>65</v>
      </c>
    </row>
    <row r="53" spans="1:11" s="22" customFormat="1" ht="15.75">
      <c r="A53" s="23">
        <v>42</v>
      </c>
      <c r="B53" s="26" t="s">
        <v>157</v>
      </c>
      <c r="C53" s="26" t="s">
        <v>351</v>
      </c>
      <c r="D53" s="26" t="s">
        <v>208</v>
      </c>
      <c r="E53" s="27" t="s">
        <v>254</v>
      </c>
      <c r="F53" s="25" t="s">
        <v>270</v>
      </c>
      <c r="G53" s="23">
        <v>14</v>
      </c>
      <c r="H53" s="26" t="s">
        <v>526</v>
      </c>
      <c r="I53" s="26" t="s">
        <v>526</v>
      </c>
      <c r="J53" s="26" t="s">
        <v>291</v>
      </c>
      <c r="K53" s="23">
        <v>65</v>
      </c>
    </row>
    <row r="54" spans="1:11" s="22" customFormat="1" ht="15.75">
      <c r="A54" s="23">
        <v>43</v>
      </c>
      <c r="B54" s="26" t="s">
        <v>158</v>
      </c>
      <c r="C54" s="26" t="s">
        <v>351</v>
      </c>
      <c r="D54" s="26" t="s">
        <v>208</v>
      </c>
      <c r="E54" s="27" t="s">
        <v>255</v>
      </c>
      <c r="F54" s="25" t="s">
        <v>270</v>
      </c>
      <c r="G54" s="23">
        <v>9</v>
      </c>
      <c r="H54" s="26" t="s">
        <v>526</v>
      </c>
      <c r="I54" s="26" t="s">
        <v>526</v>
      </c>
      <c r="J54" s="26" t="s">
        <v>291</v>
      </c>
      <c r="K54" s="23">
        <v>65</v>
      </c>
    </row>
    <row r="55" spans="1:11" s="22" customFormat="1" ht="15.75">
      <c r="A55" s="23">
        <v>44</v>
      </c>
      <c r="B55" s="26" t="s">
        <v>159</v>
      </c>
      <c r="C55" s="26" t="s">
        <v>351</v>
      </c>
      <c r="D55" s="26" t="s">
        <v>208</v>
      </c>
      <c r="E55" s="27" t="s">
        <v>256</v>
      </c>
      <c r="F55" s="25" t="s">
        <v>270</v>
      </c>
      <c r="G55" s="23">
        <v>12</v>
      </c>
      <c r="H55" s="26" t="s">
        <v>526</v>
      </c>
      <c r="I55" s="26" t="s">
        <v>526</v>
      </c>
      <c r="J55" s="26" t="s">
        <v>276</v>
      </c>
      <c r="K55" s="23">
        <v>10</v>
      </c>
    </row>
    <row r="56" spans="1:11" s="22" customFormat="1" ht="15.75">
      <c r="A56" s="23">
        <v>45</v>
      </c>
      <c r="B56" s="26" t="s">
        <v>160</v>
      </c>
      <c r="C56" s="26" t="s">
        <v>352</v>
      </c>
      <c r="D56" s="26" t="s">
        <v>208</v>
      </c>
      <c r="E56" s="27" t="s">
        <v>257</v>
      </c>
      <c r="F56" s="25" t="s">
        <v>270</v>
      </c>
      <c r="G56" s="23">
        <v>7</v>
      </c>
      <c r="H56" s="26" t="s">
        <v>526</v>
      </c>
      <c r="I56" s="26" t="s">
        <v>526</v>
      </c>
      <c r="J56" s="26" t="s">
        <v>276</v>
      </c>
      <c r="K56" s="23">
        <v>10</v>
      </c>
    </row>
    <row r="57" spans="1:11" s="22" customFormat="1" ht="15.75">
      <c r="A57" s="23">
        <v>46</v>
      </c>
      <c r="B57" s="26" t="s">
        <v>161</v>
      </c>
      <c r="C57" s="26" t="s">
        <v>346</v>
      </c>
      <c r="D57" s="26" t="s">
        <v>57</v>
      </c>
      <c r="E57" s="27" t="s">
        <v>258</v>
      </c>
      <c r="F57" s="25" t="s">
        <v>354</v>
      </c>
      <c r="G57" s="23">
        <v>22</v>
      </c>
      <c r="H57" s="26" t="s">
        <v>526</v>
      </c>
      <c r="I57" s="26" t="s">
        <v>526</v>
      </c>
      <c r="J57" s="26" t="s">
        <v>292</v>
      </c>
      <c r="K57" s="23" t="s">
        <v>533</v>
      </c>
    </row>
    <row r="58" spans="1:11" s="22" customFormat="1" ht="15.75">
      <c r="A58" s="23">
        <v>47</v>
      </c>
      <c r="B58" s="26" t="s">
        <v>162</v>
      </c>
      <c r="C58" s="26" t="s">
        <v>353</v>
      </c>
      <c r="D58" s="26" t="s">
        <v>57</v>
      </c>
      <c r="E58" s="27" t="s">
        <v>259</v>
      </c>
      <c r="F58" s="25" t="s">
        <v>354</v>
      </c>
      <c r="G58" s="23">
        <v>2</v>
      </c>
      <c r="H58" s="26" t="s">
        <v>526</v>
      </c>
      <c r="I58" s="26" t="s">
        <v>526</v>
      </c>
      <c r="J58" s="26" t="s">
        <v>292</v>
      </c>
      <c r="K58" s="23" t="s">
        <v>533</v>
      </c>
    </row>
    <row r="59" spans="1:11" s="22" customFormat="1" ht="15.75">
      <c r="A59" s="23">
        <v>48</v>
      </c>
      <c r="B59" s="26" t="s">
        <v>163</v>
      </c>
      <c r="C59" s="26" t="s">
        <v>351</v>
      </c>
      <c r="D59" s="26" t="s">
        <v>57</v>
      </c>
      <c r="E59" s="27" t="s">
        <v>260</v>
      </c>
      <c r="F59" s="25" t="s">
        <v>354</v>
      </c>
      <c r="G59" s="23">
        <v>4</v>
      </c>
      <c r="H59" s="26" t="s">
        <v>526</v>
      </c>
      <c r="I59" s="26" t="s">
        <v>526</v>
      </c>
      <c r="J59" s="26" t="s">
        <v>292</v>
      </c>
      <c r="K59" s="23" t="s">
        <v>533</v>
      </c>
    </row>
    <row r="60" spans="1:11" s="22" customFormat="1" ht="15.75">
      <c r="A60" s="23">
        <v>49</v>
      </c>
      <c r="B60" s="26" t="s">
        <v>362</v>
      </c>
      <c r="C60" s="26" t="s">
        <v>352</v>
      </c>
      <c r="D60" s="26" t="s">
        <v>61</v>
      </c>
      <c r="E60" s="27" t="s">
        <v>261</v>
      </c>
      <c r="F60" s="25" t="s">
        <v>363</v>
      </c>
      <c r="G60" s="23">
        <v>17</v>
      </c>
      <c r="H60" s="26" t="s">
        <v>526</v>
      </c>
      <c r="I60" s="26" t="s">
        <v>526</v>
      </c>
      <c r="J60" s="26" t="s">
        <v>292</v>
      </c>
      <c r="K60" s="23" t="s">
        <v>533</v>
      </c>
    </row>
    <row r="61" spans="1:11" s="22" customFormat="1" ht="21.75" customHeight="1">
      <c r="A61" s="23">
        <v>50</v>
      </c>
      <c r="B61" s="26" t="s">
        <v>164</v>
      </c>
      <c r="C61" s="26" t="s">
        <v>352</v>
      </c>
      <c r="D61" s="26" t="s">
        <v>67</v>
      </c>
      <c r="E61" s="27" t="s">
        <v>262</v>
      </c>
      <c r="F61" s="28" t="s">
        <v>360</v>
      </c>
      <c r="G61" s="23">
        <v>32</v>
      </c>
      <c r="H61" s="26" t="s">
        <v>526</v>
      </c>
      <c r="I61" s="26" t="s">
        <v>526</v>
      </c>
      <c r="J61" s="26" t="s">
        <v>293</v>
      </c>
      <c r="K61" s="23"/>
    </row>
    <row r="62" spans="1:11" s="22" customFormat="1" ht="31.5">
      <c r="A62" s="23">
        <v>51</v>
      </c>
      <c r="B62" s="26" t="s">
        <v>166</v>
      </c>
      <c r="C62" s="26" t="s">
        <v>351</v>
      </c>
      <c r="D62" s="26" t="s">
        <v>67</v>
      </c>
      <c r="E62" s="27" t="s">
        <v>263</v>
      </c>
      <c r="F62" s="28" t="s">
        <v>361</v>
      </c>
      <c r="G62" s="23">
        <v>19</v>
      </c>
      <c r="H62" s="26" t="s">
        <v>526</v>
      </c>
      <c r="I62" s="26" t="s">
        <v>526</v>
      </c>
      <c r="J62" s="26" t="s">
        <v>293</v>
      </c>
      <c r="K62" s="23"/>
    </row>
    <row r="63" spans="1:11" s="22" customFormat="1" ht="31.5">
      <c r="A63" s="23">
        <v>52</v>
      </c>
      <c r="B63" s="26" t="s">
        <v>165</v>
      </c>
      <c r="C63" s="26" t="s">
        <v>351</v>
      </c>
      <c r="D63" s="26" t="s">
        <v>67</v>
      </c>
      <c r="E63" s="27" t="s">
        <v>264</v>
      </c>
      <c r="F63" s="28" t="s">
        <v>361</v>
      </c>
      <c r="G63" s="23">
        <v>4</v>
      </c>
      <c r="H63" s="26" t="s">
        <v>526</v>
      </c>
      <c r="I63" s="26" t="s">
        <v>526</v>
      </c>
      <c r="J63" s="26" t="s">
        <v>293</v>
      </c>
      <c r="K63" s="23"/>
    </row>
    <row r="64" spans="1:11" s="22" customFormat="1" ht="15.75">
      <c r="A64" s="23">
        <v>53</v>
      </c>
      <c r="B64" s="26" t="s">
        <v>167</v>
      </c>
      <c r="C64" s="26" t="s">
        <v>352</v>
      </c>
      <c r="D64" s="26" t="s">
        <v>67</v>
      </c>
      <c r="E64" s="27" t="s">
        <v>265</v>
      </c>
      <c r="F64" s="28" t="s">
        <v>360</v>
      </c>
      <c r="G64" s="23">
        <v>23</v>
      </c>
      <c r="H64" s="26" t="s">
        <v>526</v>
      </c>
      <c r="I64" s="26" t="s">
        <v>526</v>
      </c>
      <c r="J64" s="26" t="s">
        <v>293</v>
      </c>
      <c r="K64" s="23"/>
    </row>
    <row r="65" spans="1:11" s="22" customFormat="1" ht="31.5">
      <c r="A65" s="23">
        <v>54</v>
      </c>
      <c r="B65" s="26" t="s">
        <v>168</v>
      </c>
      <c r="C65" s="26" t="s">
        <v>351</v>
      </c>
      <c r="D65" s="26" t="s">
        <v>211</v>
      </c>
      <c r="E65" s="27" t="s">
        <v>266</v>
      </c>
      <c r="F65" s="28" t="s">
        <v>364</v>
      </c>
      <c r="G65" s="23">
        <v>22</v>
      </c>
      <c r="H65" s="26" t="s">
        <v>526</v>
      </c>
      <c r="I65" s="26" t="s">
        <v>526</v>
      </c>
      <c r="J65" s="26" t="s">
        <v>294</v>
      </c>
      <c r="K65" s="23"/>
    </row>
    <row r="66" spans="1:11" s="22" customFormat="1" ht="31.5">
      <c r="A66" s="23">
        <v>55</v>
      </c>
      <c r="B66" s="26" t="s">
        <v>169</v>
      </c>
      <c r="C66" s="26" t="s">
        <v>353</v>
      </c>
      <c r="D66" s="26" t="s">
        <v>77</v>
      </c>
      <c r="E66" s="27" t="s">
        <v>267</v>
      </c>
      <c r="F66" s="28" t="s">
        <v>364</v>
      </c>
      <c r="G66" s="23">
        <v>5</v>
      </c>
      <c r="H66" s="26" t="s">
        <v>526</v>
      </c>
      <c r="I66" s="26" t="s">
        <v>526</v>
      </c>
      <c r="J66" s="26" t="s">
        <v>295</v>
      </c>
      <c r="K66" s="23"/>
    </row>
    <row r="67" spans="1:11" s="22" customFormat="1" ht="32.25" customHeight="1">
      <c r="A67" s="23">
        <v>56</v>
      </c>
      <c r="B67" s="26" t="s">
        <v>170</v>
      </c>
      <c r="C67" s="26" t="s">
        <v>351</v>
      </c>
      <c r="D67" s="26" t="s">
        <v>212</v>
      </c>
      <c r="E67" s="27" t="s">
        <v>268</v>
      </c>
      <c r="F67" s="28" t="s">
        <v>359</v>
      </c>
      <c r="G67" s="23">
        <v>13</v>
      </c>
      <c r="H67" s="26" t="s">
        <v>526</v>
      </c>
      <c r="I67" s="26" t="s">
        <v>526</v>
      </c>
      <c r="J67" s="26" t="s">
        <v>296</v>
      </c>
      <c r="K67" s="23"/>
    </row>
    <row r="68" spans="1:11" s="22" customFormat="1" ht="15.75">
      <c r="A68" s="23">
        <v>57</v>
      </c>
      <c r="B68" s="26" t="s">
        <v>173</v>
      </c>
      <c r="C68" s="26" t="s">
        <v>351</v>
      </c>
      <c r="D68" s="26" t="s">
        <v>74</v>
      </c>
      <c r="E68" s="27" t="s">
        <v>269</v>
      </c>
      <c r="F68" s="25" t="s">
        <v>271</v>
      </c>
      <c r="G68" s="23">
        <v>8</v>
      </c>
      <c r="H68" s="26" t="s">
        <v>526</v>
      </c>
      <c r="I68" s="26" t="s">
        <v>526</v>
      </c>
      <c r="J68" s="26" t="s">
        <v>298</v>
      </c>
      <c r="K68" s="23">
        <v>10</v>
      </c>
    </row>
    <row r="69" spans="1:11" s="22" customFormat="1" ht="15.75">
      <c r="A69" s="23">
        <v>58</v>
      </c>
      <c r="B69" s="26" t="s">
        <v>172</v>
      </c>
      <c r="C69" s="26" t="s">
        <v>353</v>
      </c>
      <c r="D69" s="26" t="s">
        <v>213</v>
      </c>
      <c r="E69" s="27"/>
      <c r="F69" s="25"/>
      <c r="G69" s="23">
        <v>5</v>
      </c>
      <c r="H69" s="26" t="s">
        <v>526</v>
      </c>
      <c r="I69" s="26" t="s">
        <v>526</v>
      </c>
      <c r="J69" s="26" t="s">
        <v>297</v>
      </c>
      <c r="K69" s="23"/>
    </row>
    <row r="70" spans="1:11" s="66" customFormat="1" ht="15.75">
      <c r="A70" s="65" t="s">
        <v>528</v>
      </c>
      <c r="B70" s="150" t="s">
        <v>525</v>
      </c>
      <c r="C70" s="151"/>
      <c r="D70" s="151"/>
      <c r="E70" s="151"/>
      <c r="F70" s="151"/>
      <c r="G70" s="151"/>
      <c r="H70" s="151"/>
      <c r="I70" s="151"/>
      <c r="J70" s="151"/>
      <c r="K70" s="152"/>
    </row>
    <row r="71" spans="1:11" s="22" customFormat="1" ht="31.5">
      <c r="A71" s="23">
        <v>59</v>
      </c>
      <c r="B71" s="26" t="s">
        <v>179</v>
      </c>
      <c r="C71" s="26" t="s">
        <v>356</v>
      </c>
      <c r="D71" s="26" t="s">
        <v>174</v>
      </c>
      <c r="E71" s="27" t="s">
        <v>313</v>
      </c>
      <c r="F71" s="28" t="s">
        <v>310</v>
      </c>
      <c r="G71" s="23">
        <v>15</v>
      </c>
      <c r="H71" s="26" t="s">
        <v>526</v>
      </c>
      <c r="I71" s="26" t="s">
        <v>526</v>
      </c>
      <c r="J71" s="26" t="s">
        <v>279</v>
      </c>
      <c r="K71" s="23">
        <v>130</v>
      </c>
    </row>
    <row r="72" spans="1:11" s="22" customFormat="1" ht="31.5">
      <c r="A72" s="23">
        <v>60</v>
      </c>
      <c r="B72" s="26" t="s">
        <v>177</v>
      </c>
      <c r="C72" s="26" t="s">
        <v>174</v>
      </c>
      <c r="D72" s="26" t="s">
        <v>174</v>
      </c>
      <c r="E72" s="27" t="s">
        <v>311</v>
      </c>
      <c r="F72" s="28" t="s">
        <v>310</v>
      </c>
      <c r="G72" s="23">
        <v>25</v>
      </c>
      <c r="H72" s="26" t="s">
        <v>526</v>
      </c>
      <c r="I72" s="26" t="s">
        <v>526</v>
      </c>
      <c r="J72" s="26" t="s">
        <v>299</v>
      </c>
      <c r="K72" s="23"/>
    </row>
    <row r="73" spans="1:11" s="22" customFormat="1" ht="31.5">
      <c r="A73" s="23">
        <v>61</v>
      </c>
      <c r="B73" s="26" t="s">
        <v>178</v>
      </c>
      <c r="C73" s="26" t="s">
        <v>174</v>
      </c>
      <c r="D73" s="26" t="s">
        <v>174</v>
      </c>
      <c r="E73" s="27" t="s">
        <v>312</v>
      </c>
      <c r="F73" s="28" t="s">
        <v>310</v>
      </c>
      <c r="G73" s="23">
        <v>7</v>
      </c>
      <c r="H73" s="26" t="s">
        <v>526</v>
      </c>
      <c r="I73" s="26" t="s">
        <v>526</v>
      </c>
      <c r="J73" s="26" t="s">
        <v>299</v>
      </c>
      <c r="K73" s="23"/>
    </row>
    <row r="74" spans="1:11" s="22" customFormat="1" ht="31.5">
      <c r="A74" s="23">
        <v>62</v>
      </c>
      <c r="B74" s="26" t="s">
        <v>180</v>
      </c>
      <c r="C74" s="26" t="s">
        <v>174</v>
      </c>
      <c r="D74" s="26" t="s">
        <v>174</v>
      </c>
      <c r="E74" s="27" t="s">
        <v>314</v>
      </c>
      <c r="F74" s="28" t="s">
        <v>310</v>
      </c>
      <c r="G74" s="23">
        <v>15</v>
      </c>
      <c r="H74" s="26" t="s">
        <v>526</v>
      </c>
      <c r="I74" s="26" t="s">
        <v>526</v>
      </c>
      <c r="J74" s="26" t="s">
        <v>280</v>
      </c>
      <c r="K74" s="23">
        <v>160</v>
      </c>
    </row>
    <row r="75" spans="1:11" s="22" customFormat="1" ht="31.5">
      <c r="A75" s="23">
        <v>63</v>
      </c>
      <c r="B75" s="26" t="s">
        <v>181</v>
      </c>
      <c r="C75" s="26" t="s">
        <v>174</v>
      </c>
      <c r="D75" s="26" t="s">
        <v>174</v>
      </c>
      <c r="E75" s="27" t="s">
        <v>315</v>
      </c>
      <c r="F75" s="28" t="s">
        <v>310</v>
      </c>
      <c r="G75" s="23">
        <v>20</v>
      </c>
      <c r="H75" s="26" t="s">
        <v>526</v>
      </c>
      <c r="I75" s="26" t="s">
        <v>526</v>
      </c>
      <c r="J75" s="26" t="s">
        <v>281</v>
      </c>
      <c r="K75" s="23">
        <v>40</v>
      </c>
    </row>
    <row r="76" spans="1:11" s="22" customFormat="1" ht="31.5">
      <c r="A76" s="23">
        <v>64</v>
      </c>
      <c r="B76" s="26" t="s">
        <v>300</v>
      </c>
      <c r="C76" s="26" t="s">
        <v>174</v>
      </c>
      <c r="D76" s="26" t="s">
        <v>174</v>
      </c>
      <c r="E76" s="27" t="s">
        <v>316</v>
      </c>
      <c r="F76" s="28" t="s">
        <v>310</v>
      </c>
      <c r="G76" s="23">
        <v>8</v>
      </c>
      <c r="H76" s="26" t="s">
        <v>526</v>
      </c>
      <c r="I76" s="26" t="s">
        <v>526</v>
      </c>
      <c r="J76" s="26" t="s">
        <v>281</v>
      </c>
      <c r="K76" s="23">
        <v>40</v>
      </c>
    </row>
    <row r="77" spans="1:11" s="22" customFormat="1" ht="31.5">
      <c r="A77" s="23">
        <v>65</v>
      </c>
      <c r="B77" s="26" t="s">
        <v>183</v>
      </c>
      <c r="C77" s="26" t="s">
        <v>174</v>
      </c>
      <c r="D77" s="26" t="s">
        <v>174</v>
      </c>
      <c r="E77" s="27" t="s">
        <v>318</v>
      </c>
      <c r="F77" s="28" t="s">
        <v>310</v>
      </c>
      <c r="G77" s="23">
        <v>17</v>
      </c>
      <c r="H77" s="26" t="s">
        <v>526</v>
      </c>
      <c r="I77" s="26" t="s">
        <v>526</v>
      </c>
      <c r="J77" s="26" t="s">
        <v>282</v>
      </c>
      <c r="K77" s="23">
        <v>30</v>
      </c>
    </row>
    <row r="78" spans="1:11" s="22" customFormat="1" ht="31.5">
      <c r="A78" s="23">
        <v>66</v>
      </c>
      <c r="B78" s="26" t="s">
        <v>185</v>
      </c>
      <c r="C78" s="26" t="s">
        <v>174</v>
      </c>
      <c r="D78" s="26" t="s">
        <v>174</v>
      </c>
      <c r="E78" s="27" t="s">
        <v>320</v>
      </c>
      <c r="F78" s="28" t="s">
        <v>310</v>
      </c>
      <c r="G78" s="23">
        <v>7</v>
      </c>
      <c r="H78" s="26" t="s">
        <v>526</v>
      </c>
      <c r="I78" s="26" t="s">
        <v>526</v>
      </c>
      <c r="J78" s="26" t="s">
        <v>283</v>
      </c>
      <c r="K78" s="23">
        <v>18</v>
      </c>
    </row>
    <row r="79" spans="1:11" s="22" customFormat="1" ht="31.5">
      <c r="A79" s="23">
        <v>67</v>
      </c>
      <c r="B79" s="26" t="s">
        <v>186</v>
      </c>
      <c r="C79" s="26" t="s">
        <v>174</v>
      </c>
      <c r="D79" s="26" t="s">
        <v>174</v>
      </c>
      <c r="E79" s="27" t="s">
        <v>321</v>
      </c>
      <c r="F79" s="28" t="s">
        <v>310</v>
      </c>
      <c r="G79" s="23">
        <v>8</v>
      </c>
      <c r="H79" s="26" t="s">
        <v>526</v>
      </c>
      <c r="I79" s="26" t="s">
        <v>526</v>
      </c>
      <c r="J79" s="26" t="s">
        <v>302</v>
      </c>
      <c r="K79" s="23">
        <v>25</v>
      </c>
    </row>
    <row r="80" spans="1:11" s="22" customFormat="1" ht="31.5">
      <c r="A80" s="23">
        <v>68</v>
      </c>
      <c r="B80" s="26" t="s">
        <v>187</v>
      </c>
      <c r="C80" s="26" t="s">
        <v>174</v>
      </c>
      <c r="D80" s="26" t="s">
        <v>174</v>
      </c>
      <c r="E80" s="27" t="s">
        <v>322</v>
      </c>
      <c r="F80" s="28" t="s">
        <v>310</v>
      </c>
      <c r="G80" s="23">
        <v>15</v>
      </c>
      <c r="H80" s="26" t="s">
        <v>526</v>
      </c>
      <c r="I80" s="26" t="s">
        <v>526</v>
      </c>
      <c r="J80" s="26" t="s">
        <v>285</v>
      </c>
      <c r="K80" s="23">
        <v>10</v>
      </c>
    </row>
    <row r="81" spans="1:11" s="22" customFormat="1" ht="31.5">
      <c r="A81" s="23">
        <v>69</v>
      </c>
      <c r="B81" s="26" t="s">
        <v>189</v>
      </c>
      <c r="C81" s="26" t="s">
        <v>174</v>
      </c>
      <c r="D81" s="26" t="s">
        <v>174</v>
      </c>
      <c r="E81" s="27" t="s">
        <v>324</v>
      </c>
      <c r="F81" s="28" t="s">
        <v>310</v>
      </c>
      <c r="G81" s="23">
        <v>8</v>
      </c>
      <c r="H81" s="26" t="s">
        <v>526</v>
      </c>
      <c r="I81" s="26" t="s">
        <v>526</v>
      </c>
      <c r="J81" s="26" t="s">
        <v>284</v>
      </c>
      <c r="K81" s="23">
        <v>30</v>
      </c>
    </row>
    <row r="82" spans="1:11" s="22" customFormat="1" ht="31.5">
      <c r="A82" s="23">
        <v>70</v>
      </c>
      <c r="B82" s="26" t="s">
        <v>128</v>
      </c>
      <c r="C82" s="26" t="s">
        <v>174</v>
      </c>
      <c r="D82" s="26" t="s">
        <v>174</v>
      </c>
      <c r="E82" s="27" t="s">
        <v>325</v>
      </c>
      <c r="F82" s="28" t="s">
        <v>310</v>
      </c>
      <c r="G82" s="23">
        <v>13</v>
      </c>
      <c r="H82" s="26" t="s">
        <v>526</v>
      </c>
      <c r="I82" s="26" t="s">
        <v>526</v>
      </c>
      <c r="J82" s="26" t="s">
        <v>303</v>
      </c>
      <c r="K82" s="23"/>
    </row>
    <row r="83" spans="1:11" s="22" customFormat="1" ht="31.5">
      <c r="A83" s="23">
        <v>71</v>
      </c>
      <c r="B83" s="26" t="s">
        <v>190</v>
      </c>
      <c r="C83" s="26" t="s">
        <v>174</v>
      </c>
      <c r="D83" s="26" t="s">
        <v>174</v>
      </c>
      <c r="E83" s="27" t="s">
        <v>326</v>
      </c>
      <c r="F83" s="28" t="s">
        <v>310</v>
      </c>
      <c r="G83" s="23">
        <v>6</v>
      </c>
      <c r="H83" s="26" t="s">
        <v>526</v>
      </c>
      <c r="I83" s="26" t="s">
        <v>526</v>
      </c>
      <c r="J83" s="26" t="s">
        <v>303</v>
      </c>
      <c r="K83" s="23"/>
    </row>
    <row r="84" spans="1:11" s="22" customFormat="1" ht="31.5">
      <c r="A84" s="23">
        <v>72</v>
      </c>
      <c r="B84" s="26" t="s">
        <v>191</v>
      </c>
      <c r="C84" s="26" t="s">
        <v>174</v>
      </c>
      <c r="D84" s="26" t="s">
        <v>174</v>
      </c>
      <c r="E84" s="27" t="s">
        <v>327</v>
      </c>
      <c r="F84" s="28" t="s">
        <v>310</v>
      </c>
      <c r="G84" s="23">
        <v>5</v>
      </c>
      <c r="H84" s="26" t="s">
        <v>526</v>
      </c>
      <c r="I84" s="26" t="s">
        <v>526</v>
      </c>
      <c r="J84" s="26" t="s">
        <v>287</v>
      </c>
      <c r="K84" s="23">
        <v>60</v>
      </c>
    </row>
    <row r="85" spans="1:11" s="22" customFormat="1" ht="31.5">
      <c r="A85" s="23">
        <v>73</v>
      </c>
      <c r="B85" s="26" t="s">
        <v>192</v>
      </c>
      <c r="C85" s="26" t="s">
        <v>174</v>
      </c>
      <c r="D85" s="26" t="s">
        <v>174</v>
      </c>
      <c r="E85" s="27" t="s">
        <v>328</v>
      </c>
      <c r="F85" s="28" t="s">
        <v>310</v>
      </c>
      <c r="G85" s="23">
        <v>6</v>
      </c>
      <c r="H85" s="26" t="s">
        <v>526</v>
      </c>
      <c r="I85" s="26" t="s">
        <v>526</v>
      </c>
      <c r="J85" s="26" t="s">
        <v>287</v>
      </c>
      <c r="K85" s="23">
        <v>60</v>
      </c>
    </row>
    <row r="86" spans="1:11" s="22" customFormat="1" ht="31.5">
      <c r="A86" s="23">
        <v>74</v>
      </c>
      <c r="B86" s="26" t="s">
        <v>193</v>
      </c>
      <c r="C86" s="26" t="s">
        <v>174</v>
      </c>
      <c r="D86" s="26" t="s">
        <v>174</v>
      </c>
      <c r="E86" s="27" t="s">
        <v>329</v>
      </c>
      <c r="F86" s="28" t="s">
        <v>310</v>
      </c>
      <c r="G86" s="23">
        <v>8</v>
      </c>
      <c r="H86" s="26" t="s">
        <v>526</v>
      </c>
      <c r="I86" s="26" t="s">
        <v>526</v>
      </c>
      <c r="J86" s="26" t="s">
        <v>288</v>
      </c>
      <c r="K86" s="23">
        <v>80</v>
      </c>
    </row>
    <row r="87" spans="1:11" s="22" customFormat="1" ht="31.5">
      <c r="A87" s="23">
        <v>75</v>
      </c>
      <c r="B87" s="26" t="s">
        <v>304</v>
      </c>
      <c r="C87" s="26" t="s">
        <v>174</v>
      </c>
      <c r="D87" s="26" t="s">
        <v>174</v>
      </c>
      <c r="E87" s="27" t="s">
        <v>330</v>
      </c>
      <c r="F87" s="28" t="s">
        <v>310</v>
      </c>
      <c r="G87" s="23">
        <v>13</v>
      </c>
      <c r="H87" s="26" t="s">
        <v>526</v>
      </c>
      <c r="I87" s="26" t="s">
        <v>526</v>
      </c>
      <c r="J87" s="26" t="s">
        <v>288</v>
      </c>
      <c r="K87" s="23">
        <v>80</v>
      </c>
    </row>
    <row r="88" spans="1:11" s="22" customFormat="1" ht="31.5">
      <c r="A88" s="23">
        <v>76</v>
      </c>
      <c r="B88" s="26" t="s">
        <v>195</v>
      </c>
      <c r="C88" s="26" t="s">
        <v>174</v>
      </c>
      <c r="D88" s="26" t="s">
        <v>174</v>
      </c>
      <c r="E88" s="27" t="s">
        <v>332</v>
      </c>
      <c r="F88" s="28" t="s">
        <v>310</v>
      </c>
      <c r="G88" s="23">
        <v>6</v>
      </c>
      <c r="H88" s="26" t="s">
        <v>526</v>
      </c>
      <c r="I88" s="26" t="s">
        <v>526</v>
      </c>
      <c r="J88" s="26" t="s">
        <v>290</v>
      </c>
      <c r="K88" s="23">
        <v>100</v>
      </c>
    </row>
    <row r="89" spans="1:11" s="22" customFormat="1" ht="31.5">
      <c r="A89" s="23">
        <v>77</v>
      </c>
      <c r="B89" s="26" t="s">
        <v>196</v>
      </c>
      <c r="C89" s="26" t="s">
        <v>174</v>
      </c>
      <c r="D89" s="26" t="s">
        <v>174</v>
      </c>
      <c r="E89" s="27" t="s">
        <v>333</v>
      </c>
      <c r="F89" s="28" t="s">
        <v>310</v>
      </c>
      <c r="G89" s="23">
        <v>25</v>
      </c>
      <c r="H89" s="26" t="s">
        <v>526</v>
      </c>
      <c r="I89" s="26" t="s">
        <v>526</v>
      </c>
      <c r="J89" s="26" t="s">
        <v>291</v>
      </c>
      <c r="K89" s="23">
        <v>65</v>
      </c>
    </row>
    <row r="90" spans="1:11" s="22" customFormat="1" ht="31.5">
      <c r="A90" s="23">
        <v>78</v>
      </c>
      <c r="B90" s="26" t="s">
        <v>198</v>
      </c>
      <c r="C90" s="26" t="s">
        <v>174</v>
      </c>
      <c r="D90" s="26" t="s">
        <v>174</v>
      </c>
      <c r="E90" s="27" t="s">
        <v>335</v>
      </c>
      <c r="F90" s="28" t="s">
        <v>310</v>
      </c>
      <c r="G90" s="23">
        <v>25</v>
      </c>
      <c r="H90" s="26" t="s">
        <v>526</v>
      </c>
      <c r="I90" s="26" t="s">
        <v>526</v>
      </c>
      <c r="J90" s="26" t="s">
        <v>292</v>
      </c>
      <c r="K90" s="23" t="s">
        <v>533</v>
      </c>
    </row>
    <row r="91" spans="1:11" s="22" customFormat="1" ht="31.5">
      <c r="A91" s="23">
        <v>79</v>
      </c>
      <c r="B91" s="26" t="s">
        <v>199</v>
      </c>
      <c r="C91" s="26" t="s">
        <v>174</v>
      </c>
      <c r="D91" s="26" t="s">
        <v>174</v>
      </c>
      <c r="E91" s="27" t="s">
        <v>336</v>
      </c>
      <c r="F91" s="28" t="s">
        <v>310</v>
      </c>
      <c r="G91" s="23">
        <v>5</v>
      </c>
      <c r="H91" s="26" t="s">
        <v>526</v>
      </c>
      <c r="I91" s="26" t="s">
        <v>526</v>
      </c>
      <c r="J91" s="26" t="s">
        <v>305</v>
      </c>
      <c r="K91" s="23">
        <v>10</v>
      </c>
    </row>
    <row r="92" spans="1:11" s="22" customFormat="1" ht="31.5">
      <c r="A92" s="23">
        <v>80</v>
      </c>
      <c r="B92" s="26" t="s">
        <v>478</v>
      </c>
      <c r="C92" s="26" t="s">
        <v>174</v>
      </c>
      <c r="D92" s="26" t="s">
        <v>174</v>
      </c>
      <c r="E92" s="27" t="s">
        <v>337</v>
      </c>
      <c r="F92" s="28" t="s">
        <v>310</v>
      </c>
      <c r="G92" s="23">
        <v>23</v>
      </c>
      <c r="H92" s="26" t="s">
        <v>526</v>
      </c>
      <c r="I92" s="26" t="s">
        <v>526</v>
      </c>
      <c r="J92" s="26" t="s">
        <v>306</v>
      </c>
      <c r="K92" s="23">
        <v>20</v>
      </c>
    </row>
    <row r="93" spans="1:11" s="22" customFormat="1" ht="31.5">
      <c r="A93" s="23">
        <v>81</v>
      </c>
      <c r="B93" s="26" t="s">
        <v>201</v>
      </c>
      <c r="C93" s="26" t="s">
        <v>174</v>
      </c>
      <c r="D93" s="26" t="s">
        <v>174</v>
      </c>
      <c r="E93" s="27" t="s">
        <v>339</v>
      </c>
      <c r="F93" s="28" t="s">
        <v>310</v>
      </c>
      <c r="G93" s="23">
        <v>33</v>
      </c>
      <c r="H93" s="26" t="s">
        <v>526</v>
      </c>
      <c r="I93" s="26" t="s">
        <v>526</v>
      </c>
      <c r="J93" s="26" t="s">
        <v>293</v>
      </c>
      <c r="K93" s="23"/>
    </row>
    <row r="94" spans="1:11" s="22" customFormat="1" ht="31.5">
      <c r="A94" s="23">
        <v>82</v>
      </c>
      <c r="B94" s="26" t="s">
        <v>214</v>
      </c>
      <c r="C94" s="26" t="s">
        <v>174</v>
      </c>
      <c r="D94" s="26" t="s">
        <v>174</v>
      </c>
      <c r="E94" s="27" t="s">
        <v>342</v>
      </c>
      <c r="F94" s="28" t="s">
        <v>310</v>
      </c>
      <c r="G94" s="23">
        <v>11</v>
      </c>
      <c r="H94" s="26" t="s">
        <v>526</v>
      </c>
      <c r="I94" s="26" t="s">
        <v>526</v>
      </c>
      <c r="J94" s="26" t="s">
        <v>298</v>
      </c>
      <c r="K94" s="23">
        <v>10</v>
      </c>
    </row>
    <row r="95" spans="1:11" s="22" customFormat="1" ht="30.75" customHeight="1">
      <c r="A95" s="23">
        <v>83</v>
      </c>
      <c r="B95" s="26" t="s">
        <v>479</v>
      </c>
      <c r="C95" s="26" t="s">
        <v>174</v>
      </c>
      <c r="D95" s="26" t="s">
        <v>174</v>
      </c>
      <c r="E95" s="27" t="s">
        <v>480</v>
      </c>
      <c r="F95" s="28" t="s">
        <v>310</v>
      </c>
      <c r="G95" s="23">
        <v>7</v>
      </c>
      <c r="H95" s="26" t="s">
        <v>526</v>
      </c>
      <c r="I95" s="26" t="s">
        <v>526</v>
      </c>
      <c r="J95" s="26" t="s">
        <v>277</v>
      </c>
      <c r="K95" s="23">
        <v>40</v>
      </c>
    </row>
    <row r="96" spans="1:11" s="44" customFormat="1" ht="31.5">
      <c r="A96" s="23">
        <v>84</v>
      </c>
      <c r="B96" s="41" t="s">
        <v>200</v>
      </c>
      <c r="C96" s="41" t="s">
        <v>355</v>
      </c>
      <c r="D96" s="41" t="s">
        <v>174</v>
      </c>
      <c r="E96" s="42" t="s">
        <v>338</v>
      </c>
      <c r="F96" s="43" t="s">
        <v>310</v>
      </c>
      <c r="G96" s="40">
        <v>6</v>
      </c>
      <c r="H96" s="26" t="s">
        <v>526</v>
      </c>
      <c r="I96" s="26" t="s">
        <v>526</v>
      </c>
      <c r="J96" s="41" t="s">
        <v>306</v>
      </c>
      <c r="K96" s="40">
        <v>20</v>
      </c>
    </row>
    <row r="97" spans="1:11" s="44" customFormat="1" ht="31.5">
      <c r="A97" s="23">
        <v>85</v>
      </c>
      <c r="B97" s="41" t="s">
        <v>182</v>
      </c>
      <c r="C97" s="41" t="s">
        <v>174</v>
      </c>
      <c r="D97" s="41" t="s">
        <v>174</v>
      </c>
      <c r="E97" s="42" t="s">
        <v>317</v>
      </c>
      <c r="F97" s="43" t="s">
        <v>310</v>
      </c>
      <c r="G97" s="40">
        <v>13</v>
      </c>
      <c r="H97" s="26" t="s">
        <v>526</v>
      </c>
      <c r="I97" s="26" t="s">
        <v>526</v>
      </c>
      <c r="J97" s="41" t="s">
        <v>301</v>
      </c>
      <c r="K97" s="40">
        <v>20</v>
      </c>
    </row>
    <row r="98" spans="1:11" s="44" customFormat="1" ht="31.5">
      <c r="A98" s="23">
        <v>86</v>
      </c>
      <c r="B98" s="41" t="s">
        <v>194</v>
      </c>
      <c r="C98" s="41" t="s">
        <v>174</v>
      </c>
      <c r="D98" s="41" t="s">
        <v>174</v>
      </c>
      <c r="E98" s="42" t="s">
        <v>331</v>
      </c>
      <c r="F98" s="43" t="s">
        <v>310</v>
      </c>
      <c r="G98" s="40">
        <v>15</v>
      </c>
      <c r="H98" s="26" t="s">
        <v>526</v>
      </c>
      <c r="I98" s="26" t="s">
        <v>526</v>
      </c>
      <c r="J98" s="41" t="s">
        <v>275</v>
      </c>
      <c r="K98" s="40">
        <v>55</v>
      </c>
    </row>
    <row r="99" spans="1:11" s="44" customFormat="1" ht="31.5">
      <c r="A99" s="23">
        <v>87</v>
      </c>
      <c r="B99" s="41" t="s">
        <v>184</v>
      </c>
      <c r="C99" s="41" t="s">
        <v>174</v>
      </c>
      <c r="D99" s="41" t="s">
        <v>174</v>
      </c>
      <c r="E99" s="42" t="s">
        <v>319</v>
      </c>
      <c r="F99" s="43" t="s">
        <v>310</v>
      </c>
      <c r="G99" s="40">
        <v>22</v>
      </c>
      <c r="H99" s="26" t="s">
        <v>526</v>
      </c>
      <c r="I99" s="26" t="s">
        <v>526</v>
      </c>
      <c r="J99" s="41" t="s">
        <v>283</v>
      </c>
      <c r="K99" s="40">
        <v>18</v>
      </c>
    </row>
    <row r="100" spans="1:11" s="44" customFormat="1" ht="31.5">
      <c r="A100" s="23">
        <v>88</v>
      </c>
      <c r="B100" s="41" t="s">
        <v>197</v>
      </c>
      <c r="C100" s="41" t="s">
        <v>174</v>
      </c>
      <c r="D100" s="41" t="s">
        <v>174</v>
      </c>
      <c r="E100" s="42" t="s">
        <v>334</v>
      </c>
      <c r="F100" s="43" t="s">
        <v>310</v>
      </c>
      <c r="G100" s="40">
        <v>27</v>
      </c>
      <c r="H100" s="26" t="s">
        <v>526</v>
      </c>
      <c r="I100" s="26" t="s">
        <v>526</v>
      </c>
      <c r="J100" s="41" t="s">
        <v>276</v>
      </c>
      <c r="K100" s="40">
        <v>10</v>
      </c>
    </row>
    <row r="101" spans="1:11" s="44" customFormat="1" ht="31.5">
      <c r="A101" s="23">
        <v>89</v>
      </c>
      <c r="B101" s="41" t="s">
        <v>188</v>
      </c>
      <c r="C101" s="41" t="s">
        <v>174</v>
      </c>
      <c r="D101" s="41" t="s">
        <v>174</v>
      </c>
      <c r="E101" s="42" t="s">
        <v>323</v>
      </c>
      <c r="F101" s="43" t="s">
        <v>310</v>
      </c>
      <c r="G101" s="40">
        <v>7</v>
      </c>
      <c r="H101" s="26" t="s">
        <v>526</v>
      </c>
      <c r="I101" s="26" t="s">
        <v>526</v>
      </c>
      <c r="J101" s="41" t="s">
        <v>285</v>
      </c>
      <c r="K101" s="40">
        <v>10</v>
      </c>
    </row>
    <row r="102" spans="1:11" s="44" customFormat="1" ht="31.5">
      <c r="A102" s="23">
        <v>90</v>
      </c>
      <c r="B102" s="41" t="s">
        <v>202</v>
      </c>
      <c r="C102" s="41" t="s">
        <v>174</v>
      </c>
      <c r="D102" s="41" t="s">
        <v>174</v>
      </c>
      <c r="E102" s="42" t="s">
        <v>340</v>
      </c>
      <c r="F102" s="43" t="s">
        <v>310</v>
      </c>
      <c r="G102" s="40">
        <v>13</v>
      </c>
      <c r="H102" s="26" t="s">
        <v>526</v>
      </c>
      <c r="I102" s="26" t="s">
        <v>526</v>
      </c>
      <c r="J102" s="41" t="s">
        <v>307</v>
      </c>
      <c r="K102" s="40"/>
    </row>
    <row r="103" spans="1:11" s="44" customFormat="1" ht="31.5">
      <c r="A103" s="23">
        <v>91</v>
      </c>
      <c r="B103" s="41" t="s">
        <v>203</v>
      </c>
      <c r="C103" s="41" t="s">
        <v>174</v>
      </c>
      <c r="D103" s="41" t="s">
        <v>174</v>
      </c>
      <c r="E103" s="42" t="s">
        <v>341</v>
      </c>
      <c r="F103" s="43" t="s">
        <v>310</v>
      </c>
      <c r="G103" s="40">
        <v>13</v>
      </c>
      <c r="H103" s="26" t="s">
        <v>526</v>
      </c>
      <c r="I103" s="26" t="s">
        <v>526</v>
      </c>
      <c r="J103" s="41" t="s">
        <v>307</v>
      </c>
      <c r="K103" s="40"/>
    </row>
    <row r="104" spans="1:11" s="44" customFormat="1" ht="29.25" customHeight="1">
      <c r="A104" s="23">
        <v>92</v>
      </c>
      <c r="B104" s="41" t="s">
        <v>529</v>
      </c>
      <c r="C104" s="41" t="s">
        <v>174</v>
      </c>
      <c r="D104" s="41" t="s">
        <v>174</v>
      </c>
      <c r="E104" s="42" t="s">
        <v>530</v>
      </c>
      <c r="F104" s="43" t="s">
        <v>310</v>
      </c>
      <c r="G104" s="40">
        <v>13</v>
      </c>
      <c r="H104" s="26" t="s">
        <v>526</v>
      </c>
      <c r="I104" s="26" t="s">
        <v>526</v>
      </c>
      <c r="J104" s="41" t="s">
        <v>531</v>
      </c>
      <c r="K104" s="40">
        <v>25</v>
      </c>
    </row>
    <row r="105" spans="1:11" s="22" customFormat="1" ht="31.5">
      <c r="A105" s="23">
        <v>93</v>
      </c>
      <c r="B105" s="26" t="s">
        <v>176</v>
      </c>
      <c r="C105" s="26" t="s">
        <v>347</v>
      </c>
      <c r="D105" s="26" t="s">
        <v>215</v>
      </c>
      <c r="E105" s="27" t="s">
        <v>343</v>
      </c>
      <c r="F105" s="28" t="s">
        <v>310</v>
      </c>
      <c r="G105" s="23">
        <v>25</v>
      </c>
      <c r="H105" s="26" t="s">
        <v>215</v>
      </c>
      <c r="I105" s="26" t="s">
        <v>215</v>
      </c>
      <c r="J105" s="26" t="s">
        <v>278</v>
      </c>
      <c r="K105" s="23"/>
    </row>
    <row r="106" spans="1:11" s="22" customFormat="1" ht="31.5">
      <c r="A106" s="23">
        <v>94</v>
      </c>
      <c r="B106" s="26" t="s">
        <v>175</v>
      </c>
      <c r="C106" s="26" t="s">
        <v>347</v>
      </c>
      <c r="D106" s="26" t="s">
        <v>215</v>
      </c>
      <c r="E106" s="27" t="s">
        <v>344</v>
      </c>
      <c r="F106" s="28" t="s">
        <v>310</v>
      </c>
      <c r="G106" s="23">
        <v>13</v>
      </c>
      <c r="H106" s="26" t="s">
        <v>215</v>
      </c>
      <c r="I106" s="26" t="s">
        <v>215</v>
      </c>
      <c r="J106" s="26" t="s">
        <v>308</v>
      </c>
      <c r="K106" s="23"/>
    </row>
    <row r="107" spans="1:11" s="22" customFormat="1" ht="31.5">
      <c r="A107" s="23">
        <v>95</v>
      </c>
      <c r="B107" s="26" t="s">
        <v>204</v>
      </c>
      <c r="C107" s="26" t="s">
        <v>347</v>
      </c>
      <c r="D107" s="26" t="s">
        <v>215</v>
      </c>
      <c r="E107" s="27" t="s">
        <v>345</v>
      </c>
      <c r="F107" s="28" t="s">
        <v>310</v>
      </c>
      <c r="G107" s="23">
        <v>24</v>
      </c>
      <c r="H107" s="26" t="s">
        <v>215</v>
      </c>
      <c r="I107" s="26" t="s">
        <v>215</v>
      </c>
      <c r="J107" s="26" t="s">
        <v>297</v>
      </c>
      <c r="K107" s="23"/>
    </row>
    <row r="108" spans="1:11" s="22" customFormat="1" ht="30" customHeight="1">
      <c r="A108" s="23">
        <v>96</v>
      </c>
      <c r="B108" s="26" t="s">
        <v>205</v>
      </c>
      <c r="C108" s="26" t="s">
        <v>347</v>
      </c>
      <c r="D108" s="26" t="s">
        <v>215</v>
      </c>
      <c r="E108" s="27"/>
      <c r="F108" s="25"/>
      <c r="G108" s="23">
        <v>5</v>
      </c>
      <c r="H108" s="26" t="s">
        <v>215</v>
      </c>
      <c r="I108" s="26" t="s">
        <v>215</v>
      </c>
      <c r="J108" s="26" t="s">
        <v>309</v>
      </c>
      <c r="K108" s="23"/>
    </row>
    <row r="109" spans="1:11" s="22" customFormat="1" ht="15.75">
      <c r="A109" s="65" t="s">
        <v>524</v>
      </c>
      <c r="B109" s="150" t="s">
        <v>521</v>
      </c>
      <c r="C109" s="151"/>
      <c r="D109" s="151"/>
      <c r="E109" s="151"/>
      <c r="F109" s="151"/>
      <c r="G109" s="151"/>
      <c r="H109" s="151"/>
      <c r="I109" s="151"/>
      <c r="J109" s="151"/>
      <c r="K109" s="152"/>
    </row>
    <row r="110" spans="1:11" s="71" customFormat="1" ht="66" customHeight="1">
      <c r="A110" s="69">
        <v>97</v>
      </c>
      <c r="B110" s="73" t="s">
        <v>113</v>
      </c>
      <c r="C110" s="69" t="s">
        <v>347</v>
      </c>
      <c r="D110" s="69" t="s">
        <v>112</v>
      </c>
      <c r="E110" s="70"/>
      <c r="F110" s="69"/>
      <c r="G110" s="69">
        <v>28</v>
      </c>
      <c r="H110" s="74" t="s">
        <v>509</v>
      </c>
      <c r="I110" s="74" t="s">
        <v>527</v>
      </c>
      <c r="J110" s="69" t="s">
        <v>114</v>
      </c>
      <c r="K110" s="69"/>
    </row>
    <row r="111" spans="1:11" s="71" customFormat="1" ht="64.5" customHeight="1">
      <c r="A111" s="69">
        <v>98</v>
      </c>
      <c r="B111" s="73" t="s">
        <v>115</v>
      </c>
      <c r="C111" s="69" t="s">
        <v>347</v>
      </c>
      <c r="D111" s="69" t="s">
        <v>112</v>
      </c>
      <c r="E111" s="70"/>
      <c r="F111" s="69"/>
      <c r="G111" s="69">
        <v>7</v>
      </c>
      <c r="H111" s="74" t="s">
        <v>509</v>
      </c>
      <c r="I111" s="74" t="s">
        <v>527</v>
      </c>
      <c r="J111" s="69" t="s">
        <v>114</v>
      </c>
      <c r="K111" s="69"/>
    </row>
    <row r="112" spans="1:11" s="71" customFormat="1" ht="64.5" customHeight="1">
      <c r="A112" s="69">
        <v>99</v>
      </c>
      <c r="B112" s="73" t="s">
        <v>116</v>
      </c>
      <c r="C112" s="69" t="s">
        <v>347</v>
      </c>
      <c r="D112" s="69" t="s">
        <v>112</v>
      </c>
      <c r="E112" s="70"/>
      <c r="F112" s="69"/>
      <c r="G112" s="69">
        <v>3</v>
      </c>
      <c r="H112" s="74" t="s">
        <v>509</v>
      </c>
      <c r="I112" s="74" t="s">
        <v>527</v>
      </c>
      <c r="J112" s="69" t="s">
        <v>114</v>
      </c>
      <c r="K112" s="69"/>
    </row>
    <row r="113" spans="1:11" s="71" customFormat="1" ht="64.5" customHeight="1">
      <c r="A113" s="69">
        <v>100</v>
      </c>
      <c r="B113" s="73" t="s">
        <v>117</v>
      </c>
      <c r="C113" s="69" t="s">
        <v>348</v>
      </c>
      <c r="D113" s="69" t="s">
        <v>112</v>
      </c>
      <c r="E113" s="72"/>
      <c r="F113" s="69"/>
      <c r="G113" s="69">
        <v>2</v>
      </c>
      <c r="H113" s="74" t="s">
        <v>509</v>
      </c>
      <c r="I113" s="74" t="s">
        <v>527</v>
      </c>
      <c r="J113" s="69" t="s">
        <v>114</v>
      </c>
      <c r="K113" s="69"/>
    </row>
    <row r="114" spans="1:11" s="71" customFormat="1" ht="64.5" customHeight="1">
      <c r="A114" s="69">
        <v>101</v>
      </c>
      <c r="B114" s="73" t="s">
        <v>349</v>
      </c>
      <c r="C114" s="69" t="s">
        <v>350</v>
      </c>
      <c r="D114" s="69" t="s">
        <v>112</v>
      </c>
      <c r="E114" s="70"/>
      <c r="F114" s="69"/>
      <c r="G114" s="69">
        <v>15</v>
      </c>
      <c r="H114" s="74" t="s">
        <v>509</v>
      </c>
      <c r="I114" s="74" t="s">
        <v>527</v>
      </c>
      <c r="J114" s="69" t="s">
        <v>114</v>
      </c>
      <c r="K114" s="69"/>
    </row>
    <row r="115" spans="1:11" s="71" customFormat="1" ht="64.5" customHeight="1">
      <c r="A115" s="69">
        <v>102</v>
      </c>
      <c r="B115" s="73" t="s">
        <v>171</v>
      </c>
      <c r="C115" s="69" t="s">
        <v>350</v>
      </c>
      <c r="D115" s="69" t="s">
        <v>112</v>
      </c>
      <c r="E115" s="70"/>
      <c r="F115" s="69"/>
      <c r="G115" s="69">
        <v>13</v>
      </c>
      <c r="H115" s="74" t="s">
        <v>509</v>
      </c>
      <c r="I115" s="74" t="s">
        <v>527</v>
      </c>
      <c r="J115" s="69" t="s">
        <v>114</v>
      </c>
      <c r="K115" s="69"/>
    </row>
    <row r="117" spans="1:11" ht="60.75" customHeight="1">
      <c r="A117" s="153" t="s">
        <v>543</v>
      </c>
      <c r="B117" s="154"/>
      <c r="C117" s="154"/>
      <c r="D117" s="154"/>
      <c r="E117" s="154"/>
      <c r="F117" s="154"/>
      <c r="G117" s="154"/>
      <c r="H117" s="154"/>
      <c r="I117" s="154"/>
      <c r="J117" s="154"/>
      <c r="K117" s="154"/>
    </row>
    <row r="139" spans="1:12">
      <c r="A139" s="149"/>
      <c r="B139" s="149"/>
      <c r="C139" s="149"/>
      <c r="D139" s="149"/>
      <c r="E139" s="149"/>
      <c r="F139" s="149"/>
      <c r="G139" s="149"/>
      <c r="H139" s="149"/>
      <c r="I139" s="149"/>
      <c r="J139" s="149"/>
      <c r="K139" s="149"/>
      <c r="L139" s="149"/>
    </row>
  </sheetData>
  <autoFilter ref="A9:K108"/>
  <mergeCells count="14">
    <mergeCell ref="A5:K5"/>
    <mergeCell ref="A8:K8"/>
    <mergeCell ref="A1:D1"/>
    <mergeCell ref="G1:K1"/>
    <mergeCell ref="A2:D2"/>
    <mergeCell ref="G2:K2"/>
    <mergeCell ref="A4:K4"/>
    <mergeCell ref="A139:L139"/>
    <mergeCell ref="A6:K6"/>
    <mergeCell ref="B109:K109"/>
    <mergeCell ref="B11:K11"/>
    <mergeCell ref="B70:K70"/>
    <mergeCell ref="A117:K117"/>
    <mergeCell ref="A7:M7"/>
  </mergeCells>
  <pageMargins left="0.7" right="0.28000000000000003" top="0.47" bottom="0.51" header="0.3" footer="0.3"/>
  <pageSetup paperSize="9" orientation="landscape" verticalDpi="0" r:id="rId1"/>
  <drawing r:id="rId2"/>
</worksheet>
</file>

<file path=xl/worksheets/sheet3.xml><?xml version="1.0" encoding="utf-8"?>
<worksheet xmlns="http://schemas.openxmlformats.org/spreadsheetml/2006/main" xmlns:r="http://schemas.openxmlformats.org/officeDocument/2006/relationships">
  <dimension ref="A1:E242"/>
  <sheetViews>
    <sheetView topLeftCell="A31" zoomScale="90" zoomScaleNormal="90" workbookViewId="0">
      <selection activeCell="D11" sqref="D11"/>
    </sheetView>
  </sheetViews>
  <sheetFormatPr defaultRowHeight="18.75"/>
  <cols>
    <col min="1" max="1" width="6.42578125" style="1" customWidth="1"/>
    <col min="2" max="2" width="33.85546875" style="1" customWidth="1"/>
    <col min="3" max="3" width="20" style="1" customWidth="1"/>
    <col min="4" max="4" width="29.42578125" style="1" customWidth="1"/>
    <col min="5" max="16384" width="9.140625" style="1"/>
  </cols>
  <sheetData>
    <row r="1" spans="1:5" s="2" customFormat="1" ht="16.5">
      <c r="A1" s="8" t="s">
        <v>32</v>
      </c>
      <c r="B1" s="11"/>
      <c r="C1" s="135" t="s">
        <v>2</v>
      </c>
      <c r="D1" s="135"/>
      <c r="E1" s="8"/>
    </row>
    <row r="2" spans="1:5" s="2" customFormat="1">
      <c r="A2" s="9" t="s">
        <v>1</v>
      </c>
      <c r="B2" s="12"/>
      <c r="C2" s="136" t="s">
        <v>3</v>
      </c>
      <c r="D2" s="136"/>
      <c r="E2" s="16"/>
    </row>
    <row r="4" spans="1:5" s="2" customFormat="1" ht="16.5">
      <c r="A4" s="135" t="s">
        <v>31</v>
      </c>
      <c r="B4" s="135"/>
      <c r="C4" s="135"/>
      <c r="D4" s="135"/>
    </row>
    <row r="5" spans="1:5" s="2" customFormat="1" ht="16.5">
      <c r="A5" s="135" t="s">
        <v>65</v>
      </c>
      <c r="B5" s="135"/>
      <c r="C5" s="135"/>
      <c r="D5" s="135"/>
    </row>
    <row r="6" spans="1:5" s="2" customFormat="1" ht="16.5">
      <c r="A6" s="133" t="s">
        <v>66</v>
      </c>
      <c r="B6" s="133"/>
      <c r="C6" s="133"/>
      <c r="D6" s="133"/>
    </row>
    <row r="7" spans="1:5" s="2" customFormat="1" ht="16.5">
      <c r="A7" s="132" t="s">
        <v>545</v>
      </c>
      <c r="B7" s="132"/>
      <c r="C7" s="132"/>
      <c r="D7" s="132"/>
    </row>
    <row r="8" spans="1:5" s="2" customFormat="1" ht="16.5">
      <c r="A8" s="155" t="s">
        <v>475</v>
      </c>
      <c r="B8" s="155"/>
      <c r="C8" s="155"/>
      <c r="D8" s="155"/>
    </row>
    <row r="9" spans="1:5" s="2" customFormat="1" ht="16.5">
      <c r="A9" s="4" t="s">
        <v>6</v>
      </c>
      <c r="B9" s="4" t="s">
        <v>34</v>
      </c>
      <c r="C9" s="5" t="s">
        <v>33</v>
      </c>
      <c r="D9" s="5" t="s">
        <v>35</v>
      </c>
    </row>
    <row r="10" spans="1:5" s="2" customFormat="1" ht="16.5">
      <c r="A10" s="35">
        <v>1</v>
      </c>
      <c r="B10" s="36" t="s">
        <v>368</v>
      </c>
      <c r="C10" s="35">
        <v>1</v>
      </c>
      <c r="D10" s="7"/>
    </row>
    <row r="11" spans="1:5" s="2" customFormat="1" ht="16.5">
      <c r="A11" s="35">
        <v>2</v>
      </c>
      <c r="B11" s="36" t="s">
        <v>369</v>
      </c>
      <c r="C11" s="35">
        <v>2</v>
      </c>
      <c r="D11" s="3"/>
    </row>
    <row r="12" spans="1:5" s="2" customFormat="1" ht="16.5">
      <c r="A12" s="35">
        <v>3</v>
      </c>
      <c r="B12" s="36" t="s">
        <v>370</v>
      </c>
      <c r="C12" s="35">
        <v>1</v>
      </c>
      <c r="D12" s="3"/>
    </row>
    <row r="13" spans="1:5" s="2" customFormat="1" ht="16.5">
      <c r="A13" s="35">
        <v>4</v>
      </c>
      <c r="B13" s="36" t="s">
        <v>371</v>
      </c>
      <c r="C13" s="35">
        <v>1</v>
      </c>
      <c r="D13" s="3"/>
    </row>
    <row r="14" spans="1:5" s="2" customFormat="1" ht="16.5">
      <c r="A14" s="35">
        <v>5</v>
      </c>
      <c r="B14" s="36" t="s">
        <v>372</v>
      </c>
      <c r="C14" s="35">
        <v>3</v>
      </c>
      <c r="D14" s="3"/>
    </row>
    <row r="15" spans="1:5" s="2" customFormat="1" ht="16.5">
      <c r="A15" s="35">
        <v>6</v>
      </c>
      <c r="B15" s="36" t="s">
        <v>373</v>
      </c>
      <c r="C15" s="35">
        <v>1</v>
      </c>
      <c r="D15" s="3"/>
    </row>
    <row r="16" spans="1:5" s="2" customFormat="1" ht="16.5">
      <c r="A16" s="35">
        <v>7</v>
      </c>
      <c r="B16" s="36" t="s">
        <v>374</v>
      </c>
      <c r="C16" s="35">
        <v>6</v>
      </c>
      <c r="D16" s="3"/>
    </row>
    <row r="17" spans="1:4" s="2" customFormat="1" ht="16.5">
      <c r="A17" s="35">
        <v>8</v>
      </c>
      <c r="B17" s="36" t="s">
        <v>375</v>
      </c>
      <c r="C17" s="35">
        <v>1</v>
      </c>
      <c r="D17" s="3"/>
    </row>
    <row r="18" spans="1:4" s="2" customFormat="1" ht="16.5">
      <c r="A18" s="35">
        <v>9</v>
      </c>
      <c r="B18" s="36" t="s">
        <v>376</v>
      </c>
      <c r="C18" s="35">
        <v>1</v>
      </c>
      <c r="D18" s="3"/>
    </row>
    <row r="19" spans="1:4" s="2" customFormat="1" ht="16.5">
      <c r="A19" s="35">
        <v>10</v>
      </c>
      <c r="B19" s="36" t="s">
        <v>377</v>
      </c>
      <c r="C19" s="35">
        <v>1</v>
      </c>
      <c r="D19" s="3"/>
    </row>
    <row r="20" spans="1:4" s="2" customFormat="1" ht="16.5">
      <c r="A20" s="35">
        <v>11</v>
      </c>
      <c r="B20" s="36" t="s">
        <v>377</v>
      </c>
      <c r="C20" s="35">
        <v>1</v>
      </c>
      <c r="D20" s="3"/>
    </row>
    <row r="21" spans="1:4" s="2" customFormat="1" ht="16.5">
      <c r="A21" s="35">
        <v>12</v>
      </c>
      <c r="B21" s="36" t="s">
        <v>378</v>
      </c>
      <c r="C21" s="35">
        <v>1</v>
      </c>
      <c r="D21" s="3"/>
    </row>
    <row r="22" spans="1:4" s="2" customFormat="1" ht="16.5">
      <c r="A22" s="35">
        <v>13</v>
      </c>
      <c r="B22" s="36" t="s">
        <v>379</v>
      </c>
      <c r="C22" s="35">
        <v>1</v>
      </c>
      <c r="D22" s="3"/>
    </row>
    <row r="23" spans="1:4" s="2" customFormat="1" ht="16.5">
      <c r="A23" s="35">
        <v>14</v>
      </c>
      <c r="B23" s="36" t="s">
        <v>380</v>
      </c>
      <c r="C23" s="35">
        <v>2</v>
      </c>
      <c r="D23" s="3"/>
    </row>
    <row r="24" spans="1:4" s="2" customFormat="1" ht="16.5">
      <c r="A24" s="35">
        <v>15</v>
      </c>
      <c r="B24" s="36" t="s">
        <v>381</v>
      </c>
      <c r="C24" s="35">
        <v>2</v>
      </c>
      <c r="D24" s="3"/>
    </row>
    <row r="25" spans="1:4" s="2" customFormat="1" ht="32.25" customHeight="1">
      <c r="A25" s="35">
        <v>16</v>
      </c>
      <c r="B25" s="36" t="s">
        <v>382</v>
      </c>
      <c r="C25" s="35">
        <v>2</v>
      </c>
      <c r="D25" s="3"/>
    </row>
    <row r="26" spans="1:4" s="2" customFormat="1" ht="16.5">
      <c r="A26" s="35">
        <v>17</v>
      </c>
      <c r="B26" s="36" t="s">
        <v>36</v>
      </c>
      <c r="C26" s="35">
        <v>12</v>
      </c>
      <c r="D26" s="3"/>
    </row>
    <row r="27" spans="1:4" s="2" customFormat="1" ht="16.5">
      <c r="A27" s="35">
        <v>18</v>
      </c>
      <c r="B27" s="36" t="s">
        <v>36</v>
      </c>
      <c r="C27" s="35">
        <v>8</v>
      </c>
      <c r="D27" s="3"/>
    </row>
    <row r="28" spans="1:4" s="2" customFormat="1" ht="16.5">
      <c r="A28" s="35">
        <v>19</v>
      </c>
      <c r="B28" s="36" t="s">
        <v>36</v>
      </c>
      <c r="C28" s="35">
        <v>8</v>
      </c>
      <c r="D28" s="3"/>
    </row>
    <row r="29" spans="1:4" s="2" customFormat="1" ht="16.5">
      <c r="A29" s="35">
        <v>20</v>
      </c>
      <c r="B29" s="36" t="s">
        <v>36</v>
      </c>
      <c r="C29" s="35">
        <v>21</v>
      </c>
      <c r="D29" s="3"/>
    </row>
    <row r="30" spans="1:4" s="2" customFormat="1" ht="16.5">
      <c r="A30" s="35">
        <v>21</v>
      </c>
      <c r="B30" s="36" t="s">
        <v>36</v>
      </c>
      <c r="C30" s="35">
        <v>15</v>
      </c>
      <c r="D30" s="3"/>
    </row>
    <row r="31" spans="1:4" s="2" customFormat="1" ht="16.5">
      <c r="A31" s="35">
        <v>22</v>
      </c>
      <c r="B31" s="36" t="s">
        <v>36</v>
      </c>
      <c r="C31" s="35">
        <v>5</v>
      </c>
      <c r="D31" s="3"/>
    </row>
    <row r="32" spans="1:4" s="2" customFormat="1" ht="16.5">
      <c r="A32" s="35">
        <v>23</v>
      </c>
      <c r="B32" s="36" t="s">
        <v>36</v>
      </c>
      <c r="C32" s="35">
        <v>25</v>
      </c>
      <c r="D32" s="3"/>
    </row>
    <row r="33" spans="1:4" s="2" customFormat="1" ht="16.5">
      <c r="A33" s="35">
        <v>24</v>
      </c>
      <c r="B33" s="36" t="s">
        <v>383</v>
      </c>
      <c r="C33" s="35">
        <v>1</v>
      </c>
      <c r="D33" s="3"/>
    </row>
    <row r="34" spans="1:4" s="2" customFormat="1" ht="16.5">
      <c r="A34" s="35">
        <v>25</v>
      </c>
      <c r="B34" s="36" t="s">
        <v>384</v>
      </c>
      <c r="C34" s="35">
        <v>1</v>
      </c>
      <c r="D34" s="3"/>
    </row>
    <row r="35" spans="1:4" s="2" customFormat="1" ht="16.5">
      <c r="A35" s="35">
        <v>26</v>
      </c>
      <c r="B35" s="36" t="s">
        <v>385</v>
      </c>
      <c r="C35" s="35">
        <v>1</v>
      </c>
      <c r="D35" s="3"/>
    </row>
    <row r="36" spans="1:4" s="2" customFormat="1" ht="16.5">
      <c r="A36" s="35">
        <v>27</v>
      </c>
      <c r="B36" s="36" t="s">
        <v>386</v>
      </c>
      <c r="C36" s="35">
        <v>1</v>
      </c>
      <c r="D36" s="3"/>
    </row>
    <row r="37" spans="1:4" s="2" customFormat="1" ht="16.5">
      <c r="A37" s="35">
        <v>28</v>
      </c>
      <c r="B37" s="36" t="s">
        <v>386</v>
      </c>
      <c r="C37" s="35">
        <v>1</v>
      </c>
      <c r="D37" s="3"/>
    </row>
    <row r="38" spans="1:4" s="2" customFormat="1" ht="16.5">
      <c r="A38" s="35">
        <v>29</v>
      </c>
      <c r="B38" s="36" t="s">
        <v>387</v>
      </c>
      <c r="C38" s="35">
        <v>4</v>
      </c>
      <c r="D38" s="3"/>
    </row>
    <row r="39" spans="1:4" s="2" customFormat="1" ht="16.5">
      <c r="A39" s="35">
        <v>30</v>
      </c>
      <c r="B39" s="36" t="s">
        <v>387</v>
      </c>
      <c r="C39" s="35">
        <v>2</v>
      </c>
      <c r="D39" s="3"/>
    </row>
    <row r="40" spans="1:4" s="2" customFormat="1" ht="16.5">
      <c r="A40" s="35">
        <v>31</v>
      </c>
      <c r="B40" s="36" t="s">
        <v>387</v>
      </c>
      <c r="C40" s="35">
        <v>1</v>
      </c>
      <c r="D40" s="3"/>
    </row>
    <row r="41" spans="1:4" s="2" customFormat="1" ht="16.5">
      <c r="A41" s="35">
        <v>32</v>
      </c>
      <c r="B41" s="36" t="s">
        <v>387</v>
      </c>
      <c r="C41" s="35">
        <v>1</v>
      </c>
      <c r="D41" s="3"/>
    </row>
    <row r="42" spans="1:4" s="2" customFormat="1" ht="16.5">
      <c r="A42" s="35">
        <v>33</v>
      </c>
      <c r="B42" s="36" t="s">
        <v>387</v>
      </c>
      <c r="C42" s="35">
        <v>1</v>
      </c>
      <c r="D42" s="3"/>
    </row>
    <row r="43" spans="1:4" s="2" customFormat="1" ht="16.5">
      <c r="A43" s="35">
        <v>34</v>
      </c>
      <c r="B43" s="36" t="s">
        <v>388</v>
      </c>
      <c r="C43" s="35">
        <v>1</v>
      </c>
      <c r="D43" s="3"/>
    </row>
    <row r="44" spans="1:4" s="2" customFormat="1" ht="16.5">
      <c r="A44" s="35">
        <v>35</v>
      </c>
      <c r="B44" s="36" t="s">
        <v>389</v>
      </c>
      <c r="C44" s="35">
        <v>1</v>
      </c>
      <c r="D44" s="3"/>
    </row>
    <row r="45" spans="1:4" s="2" customFormat="1" ht="16.5">
      <c r="A45" s="35">
        <v>36</v>
      </c>
      <c r="B45" s="36" t="s">
        <v>390</v>
      </c>
      <c r="C45" s="35">
        <v>2</v>
      </c>
      <c r="D45" s="3"/>
    </row>
    <row r="46" spans="1:4" s="2" customFormat="1" ht="16.5">
      <c r="A46" s="35">
        <v>37</v>
      </c>
      <c r="B46" s="36" t="s">
        <v>390</v>
      </c>
      <c r="C46" s="35">
        <v>2</v>
      </c>
      <c r="D46" s="3"/>
    </row>
    <row r="47" spans="1:4" s="2" customFormat="1" ht="16.5">
      <c r="A47" s="35">
        <v>38</v>
      </c>
      <c r="B47" s="36" t="s">
        <v>37</v>
      </c>
      <c r="C47" s="35">
        <v>2</v>
      </c>
      <c r="D47" s="3"/>
    </row>
    <row r="48" spans="1:4" s="2" customFormat="1" ht="16.5">
      <c r="A48" s="35">
        <v>39</v>
      </c>
      <c r="B48" s="36" t="s">
        <v>38</v>
      </c>
      <c r="C48" s="35">
        <v>50</v>
      </c>
      <c r="D48" s="3"/>
    </row>
    <row r="49" spans="1:4" s="2" customFormat="1" ht="16.5">
      <c r="A49" s="35">
        <v>40</v>
      </c>
      <c r="B49" s="36" t="s">
        <v>391</v>
      </c>
      <c r="C49" s="35">
        <v>1</v>
      </c>
      <c r="D49" s="3"/>
    </row>
    <row r="50" spans="1:4" s="2" customFormat="1" ht="16.5">
      <c r="A50" s="35">
        <v>41</v>
      </c>
      <c r="B50" s="36" t="s">
        <v>68</v>
      </c>
      <c r="C50" s="35">
        <v>1</v>
      </c>
      <c r="D50" s="3"/>
    </row>
    <row r="51" spans="1:4" s="2" customFormat="1" ht="16.5">
      <c r="A51" s="35">
        <v>42</v>
      </c>
      <c r="B51" s="36" t="s">
        <v>392</v>
      </c>
      <c r="C51" s="35">
        <v>2</v>
      </c>
      <c r="D51" s="3"/>
    </row>
    <row r="52" spans="1:4" s="2" customFormat="1" ht="16.5">
      <c r="A52" s="35">
        <v>43</v>
      </c>
      <c r="B52" s="36" t="s">
        <v>392</v>
      </c>
      <c r="C52" s="35">
        <v>1</v>
      </c>
      <c r="D52" s="3"/>
    </row>
    <row r="53" spans="1:4" s="2" customFormat="1" ht="16.5">
      <c r="A53" s="35">
        <v>44</v>
      </c>
      <c r="B53" s="36" t="s">
        <v>393</v>
      </c>
      <c r="C53" s="35">
        <v>1</v>
      </c>
      <c r="D53" s="3"/>
    </row>
    <row r="54" spans="1:4" s="2" customFormat="1" ht="36" customHeight="1">
      <c r="A54" s="35">
        <v>45</v>
      </c>
      <c r="B54" s="36" t="s">
        <v>394</v>
      </c>
      <c r="C54" s="35">
        <v>1</v>
      </c>
      <c r="D54" s="3"/>
    </row>
    <row r="55" spans="1:4" s="2" customFormat="1" ht="34.5" customHeight="1">
      <c r="A55" s="35">
        <v>46</v>
      </c>
      <c r="B55" s="36" t="s">
        <v>395</v>
      </c>
      <c r="C55" s="35">
        <v>1</v>
      </c>
      <c r="D55" s="3"/>
    </row>
    <row r="56" spans="1:4" s="2" customFormat="1" ht="16.5">
      <c r="A56" s="35">
        <v>47</v>
      </c>
      <c r="B56" s="36" t="s">
        <v>396</v>
      </c>
      <c r="C56" s="35">
        <v>1</v>
      </c>
      <c r="D56" s="3"/>
    </row>
    <row r="57" spans="1:4" s="2" customFormat="1" ht="16.5">
      <c r="A57" s="35">
        <v>48</v>
      </c>
      <c r="B57" s="36" t="s">
        <v>106</v>
      </c>
      <c r="C57" s="35">
        <v>1</v>
      </c>
      <c r="D57" s="3"/>
    </row>
    <row r="58" spans="1:4" s="2" customFormat="1" ht="16.5">
      <c r="A58" s="35">
        <v>49</v>
      </c>
      <c r="B58" s="36" t="s">
        <v>106</v>
      </c>
      <c r="C58" s="35">
        <v>1</v>
      </c>
      <c r="D58" s="3"/>
    </row>
    <row r="59" spans="1:4" s="2" customFormat="1" ht="34.5" customHeight="1">
      <c r="A59" s="35">
        <v>50</v>
      </c>
      <c r="B59" s="36" t="s">
        <v>397</v>
      </c>
      <c r="C59" s="35">
        <v>1</v>
      </c>
      <c r="D59" s="3"/>
    </row>
    <row r="60" spans="1:4" s="2" customFormat="1" ht="33">
      <c r="A60" s="35">
        <v>51</v>
      </c>
      <c r="B60" s="36" t="s">
        <v>398</v>
      </c>
      <c r="C60" s="35">
        <v>1</v>
      </c>
      <c r="D60" s="3"/>
    </row>
    <row r="61" spans="1:4" s="2" customFormat="1" ht="16.5">
      <c r="A61" s="35">
        <v>52</v>
      </c>
      <c r="B61" s="36" t="s">
        <v>399</v>
      </c>
      <c r="C61" s="35">
        <v>1</v>
      </c>
      <c r="D61" s="3"/>
    </row>
    <row r="62" spans="1:4" s="2" customFormat="1" ht="16.5">
      <c r="A62" s="35">
        <v>53</v>
      </c>
      <c r="B62" s="36" t="s">
        <v>400</v>
      </c>
      <c r="C62" s="35">
        <v>1</v>
      </c>
      <c r="D62" s="3"/>
    </row>
    <row r="63" spans="1:4" s="2" customFormat="1" ht="16.5">
      <c r="A63" s="35">
        <v>54</v>
      </c>
      <c r="B63" s="36" t="s">
        <v>400</v>
      </c>
      <c r="C63" s="35">
        <v>1</v>
      </c>
      <c r="D63" s="3"/>
    </row>
    <row r="64" spans="1:4" s="2" customFormat="1" ht="16.5">
      <c r="A64" s="35">
        <v>55</v>
      </c>
      <c r="B64" s="36" t="s">
        <v>401</v>
      </c>
      <c r="C64" s="35">
        <v>1</v>
      </c>
      <c r="D64" s="3"/>
    </row>
    <row r="65" spans="1:4" s="2" customFormat="1" ht="16.5">
      <c r="A65" s="35">
        <v>56</v>
      </c>
      <c r="B65" s="36" t="s">
        <v>95</v>
      </c>
      <c r="C65" s="35">
        <v>1</v>
      </c>
      <c r="D65" s="3"/>
    </row>
    <row r="66" spans="1:4" s="2" customFormat="1" ht="16.5">
      <c r="A66" s="35">
        <v>57</v>
      </c>
      <c r="B66" s="36" t="s">
        <v>43</v>
      </c>
      <c r="C66" s="35">
        <v>1</v>
      </c>
      <c r="D66" s="3"/>
    </row>
    <row r="67" spans="1:4" s="2" customFormat="1" ht="16.5">
      <c r="A67" s="35">
        <v>58</v>
      </c>
      <c r="B67" s="36" t="s">
        <v>44</v>
      </c>
      <c r="C67" s="35">
        <v>1</v>
      </c>
      <c r="D67" s="3"/>
    </row>
    <row r="68" spans="1:4" s="2" customFormat="1" ht="16.5">
      <c r="A68" s="35">
        <v>59</v>
      </c>
      <c r="B68" s="36" t="s">
        <v>44</v>
      </c>
      <c r="C68" s="35">
        <v>1</v>
      </c>
      <c r="D68" s="3"/>
    </row>
    <row r="69" spans="1:4" s="2" customFormat="1" ht="16.5">
      <c r="A69" s="35">
        <v>60</v>
      </c>
      <c r="B69" s="36" t="s">
        <v>45</v>
      </c>
      <c r="C69" s="35">
        <v>1</v>
      </c>
      <c r="D69" s="3"/>
    </row>
    <row r="70" spans="1:4" s="2" customFormat="1" ht="16.5">
      <c r="A70" s="35">
        <v>61</v>
      </c>
      <c r="B70" s="36" t="s">
        <v>46</v>
      </c>
      <c r="C70" s="35">
        <v>1</v>
      </c>
      <c r="D70" s="3"/>
    </row>
    <row r="71" spans="1:4" s="2" customFormat="1" ht="33" customHeight="1">
      <c r="A71" s="35">
        <v>62</v>
      </c>
      <c r="B71" s="36" t="s">
        <v>402</v>
      </c>
      <c r="C71" s="35">
        <v>1</v>
      </c>
      <c r="D71" s="3"/>
    </row>
    <row r="72" spans="1:4" s="2" customFormat="1" ht="16.5">
      <c r="A72" s="35">
        <v>63</v>
      </c>
      <c r="B72" s="36" t="s">
        <v>75</v>
      </c>
      <c r="C72" s="35">
        <v>3</v>
      </c>
      <c r="D72" s="3"/>
    </row>
    <row r="73" spans="1:4" s="2" customFormat="1" ht="16.5">
      <c r="A73" s="35">
        <v>64</v>
      </c>
      <c r="B73" s="36" t="s">
        <v>75</v>
      </c>
      <c r="C73" s="35">
        <v>1</v>
      </c>
      <c r="D73" s="3"/>
    </row>
    <row r="74" spans="1:4" s="2" customFormat="1" ht="16.5">
      <c r="A74" s="35">
        <v>65</v>
      </c>
      <c r="B74" s="36" t="s">
        <v>75</v>
      </c>
      <c r="C74" s="35">
        <v>1</v>
      </c>
      <c r="D74" s="3"/>
    </row>
    <row r="75" spans="1:4" s="2" customFormat="1" ht="16.5">
      <c r="A75" s="35">
        <v>66</v>
      </c>
      <c r="B75" s="36" t="s">
        <v>75</v>
      </c>
      <c r="C75" s="35">
        <v>1</v>
      </c>
      <c r="D75" s="3"/>
    </row>
    <row r="76" spans="1:4" s="2" customFormat="1" ht="16.5">
      <c r="A76" s="35">
        <v>67</v>
      </c>
      <c r="B76" s="36" t="s">
        <v>75</v>
      </c>
      <c r="C76" s="35">
        <v>1</v>
      </c>
      <c r="D76" s="3"/>
    </row>
    <row r="77" spans="1:4" s="2" customFormat="1" ht="16.5">
      <c r="A77" s="35">
        <v>68</v>
      </c>
      <c r="B77" s="36" t="s">
        <v>75</v>
      </c>
      <c r="C77" s="35">
        <v>2</v>
      </c>
      <c r="D77" s="3"/>
    </row>
    <row r="78" spans="1:4" s="2" customFormat="1" ht="16.5">
      <c r="A78" s="35">
        <v>69</v>
      </c>
      <c r="B78" s="36" t="s">
        <v>403</v>
      </c>
      <c r="C78" s="35">
        <v>1</v>
      </c>
      <c r="D78" s="3"/>
    </row>
    <row r="79" spans="1:4" s="2" customFormat="1" ht="16.5">
      <c r="A79" s="35">
        <v>70</v>
      </c>
      <c r="B79" s="36" t="s">
        <v>404</v>
      </c>
      <c r="C79" s="35">
        <v>1</v>
      </c>
      <c r="D79" s="3"/>
    </row>
    <row r="80" spans="1:4" s="2" customFormat="1" ht="16.5">
      <c r="A80" s="35">
        <v>71</v>
      </c>
      <c r="B80" s="36" t="s">
        <v>405</v>
      </c>
      <c r="C80" s="35">
        <v>1</v>
      </c>
      <c r="D80" s="3"/>
    </row>
    <row r="81" spans="1:4" s="2" customFormat="1" ht="16.5">
      <c r="A81" s="35">
        <v>72</v>
      </c>
      <c r="B81" s="36" t="s">
        <v>406</v>
      </c>
      <c r="C81" s="35">
        <v>1</v>
      </c>
      <c r="D81" s="3"/>
    </row>
    <row r="82" spans="1:4" s="2" customFormat="1" ht="16.5">
      <c r="A82" s="35">
        <v>73</v>
      </c>
      <c r="B82" s="36" t="s">
        <v>407</v>
      </c>
      <c r="C82" s="35">
        <v>1</v>
      </c>
      <c r="D82" s="3"/>
    </row>
    <row r="83" spans="1:4" s="2" customFormat="1" ht="16.5">
      <c r="A83" s="35">
        <v>74</v>
      </c>
      <c r="B83" s="36" t="s">
        <v>96</v>
      </c>
      <c r="C83" s="35">
        <v>1</v>
      </c>
      <c r="D83" s="3"/>
    </row>
    <row r="84" spans="1:4" s="2" customFormat="1" ht="16.5">
      <c r="A84" s="35">
        <v>75</v>
      </c>
      <c r="B84" s="36" t="s">
        <v>408</v>
      </c>
      <c r="C84" s="35">
        <v>1</v>
      </c>
      <c r="D84" s="3"/>
    </row>
    <row r="85" spans="1:4" s="2" customFormat="1" ht="16.5">
      <c r="A85" s="35">
        <v>76</v>
      </c>
      <c r="B85" s="36" t="s">
        <v>409</v>
      </c>
      <c r="C85" s="35">
        <v>1</v>
      </c>
      <c r="D85" s="3"/>
    </row>
    <row r="86" spans="1:4" s="2" customFormat="1" ht="16.5">
      <c r="A86" s="35">
        <v>77</v>
      </c>
      <c r="B86" s="36" t="s">
        <v>410</v>
      </c>
      <c r="C86" s="35">
        <v>1</v>
      </c>
      <c r="D86" s="3"/>
    </row>
    <row r="87" spans="1:4" s="2" customFormat="1" ht="16.5">
      <c r="A87" s="35">
        <v>78</v>
      </c>
      <c r="B87" s="36" t="s">
        <v>411</v>
      </c>
      <c r="C87" s="35">
        <v>1</v>
      </c>
      <c r="D87" s="3"/>
    </row>
    <row r="88" spans="1:4" s="2" customFormat="1" ht="16.5">
      <c r="A88" s="35">
        <v>79</v>
      </c>
      <c r="B88" s="36" t="s">
        <v>107</v>
      </c>
      <c r="C88" s="35">
        <v>10</v>
      </c>
      <c r="D88" s="3"/>
    </row>
    <row r="89" spans="1:4" s="2" customFormat="1" ht="16.5">
      <c r="A89" s="35">
        <v>80</v>
      </c>
      <c r="B89" s="36" t="s">
        <v>107</v>
      </c>
      <c r="C89" s="35">
        <v>20</v>
      </c>
      <c r="D89" s="3"/>
    </row>
    <row r="90" spans="1:4" s="2" customFormat="1" ht="16.5">
      <c r="A90" s="35">
        <v>81</v>
      </c>
      <c r="B90" s="36" t="s">
        <v>69</v>
      </c>
      <c r="C90" s="35">
        <v>1</v>
      </c>
      <c r="D90" s="3"/>
    </row>
    <row r="91" spans="1:4" s="2" customFormat="1" ht="16.5">
      <c r="A91" s="35">
        <v>82</v>
      </c>
      <c r="B91" s="36" t="s">
        <v>412</v>
      </c>
      <c r="C91" s="35">
        <v>1</v>
      </c>
      <c r="D91" s="3"/>
    </row>
    <row r="92" spans="1:4" s="2" customFormat="1" ht="16.5">
      <c r="A92" s="35">
        <v>83</v>
      </c>
      <c r="B92" s="36" t="s">
        <v>413</v>
      </c>
      <c r="C92" s="35">
        <v>1</v>
      </c>
      <c r="D92" s="3"/>
    </row>
    <row r="93" spans="1:4" s="2" customFormat="1" ht="37.5" customHeight="1">
      <c r="A93" s="35">
        <v>84</v>
      </c>
      <c r="B93" s="36" t="s">
        <v>414</v>
      </c>
      <c r="C93" s="35">
        <v>2</v>
      </c>
      <c r="D93" s="3"/>
    </row>
    <row r="94" spans="1:4" s="2" customFormat="1" ht="16.5">
      <c r="A94" s="35">
        <v>85</v>
      </c>
      <c r="B94" s="36" t="s">
        <v>70</v>
      </c>
      <c r="C94" s="35">
        <v>1</v>
      </c>
      <c r="D94" s="3"/>
    </row>
    <row r="95" spans="1:4" s="2" customFormat="1" ht="16.5">
      <c r="A95" s="35">
        <v>86</v>
      </c>
      <c r="B95" s="36" t="s">
        <v>70</v>
      </c>
      <c r="C95" s="35">
        <v>1</v>
      </c>
      <c r="D95" s="3"/>
    </row>
    <row r="96" spans="1:4" s="2" customFormat="1" ht="16.5">
      <c r="A96" s="35">
        <v>87</v>
      </c>
      <c r="B96" s="36" t="s">
        <v>415</v>
      </c>
      <c r="C96" s="35">
        <v>1</v>
      </c>
      <c r="D96" s="3"/>
    </row>
    <row r="97" spans="1:4" s="2" customFormat="1" ht="16.5">
      <c r="A97" s="35">
        <v>88</v>
      </c>
      <c r="B97" s="36" t="s">
        <v>416</v>
      </c>
      <c r="C97" s="35">
        <v>2</v>
      </c>
      <c r="D97" s="3"/>
    </row>
    <row r="98" spans="1:4" s="2" customFormat="1" ht="36" customHeight="1">
      <c r="A98" s="35">
        <v>89</v>
      </c>
      <c r="B98" s="36" t="s">
        <v>417</v>
      </c>
      <c r="C98" s="35">
        <v>1</v>
      </c>
      <c r="D98" s="3"/>
    </row>
    <row r="99" spans="1:4" s="2" customFormat="1" ht="33">
      <c r="A99" s="35">
        <v>90</v>
      </c>
      <c r="B99" s="36" t="s">
        <v>418</v>
      </c>
      <c r="C99" s="35">
        <v>1</v>
      </c>
      <c r="D99" s="3"/>
    </row>
    <row r="100" spans="1:4" s="2" customFormat="1" ht="16.5">
      <c r="A100" s="35">
        <v>91</v>
      </c>
      <c r="B100" s="36" t="s">
        <v>71</v>
      </c>
      <c r="C100" s="35">
        <v>1</v>
      </c>
      <c r="D100" s="3"/>
    </row>
    <row r="101" spans="1:4" s="2" customFormat="1" ht="16.5">
      <c r="A101" s="35">
        <v>92</v>
      </c>
      <c r="B101" s="36" t="s">
        <v>71</v>
      </c>
      <c r="C101" s="35">
        <v>2</v>
      </c>
      <c r="D101" s="3"/>
    </row>
    <row r="102" spans="1:4" s="2" customFormat="1" ht="16.5">
      <c r="A102" s="35">
        <v>93</v>
      </c>
      <c r="B102" s="36" t="s">
        <v>419</v>
      </c>
      <c r="C102" s="35">
        <v>1</v>
      </c>
      <c r="D102" s="3"/>
    </row>
    <row r="103" spans="1:4" s="2" customFormat="1" ht="16.5">
      <c r="A103" s="35">
        <v>94</v>
      </c>
      <c r="B103" s="36" t="s">
        <v>420</v>
      </c>
      <c r="C103" s="35">
        <v>4</v>
      </c>
      <c r="D103" s="3"/>
    </row>
    <row r="104" spans="1:4" s="2" customFormat="1" ht="16.5">
      <c r="A104" s="35">
        <v>95</v>
      </c>
      <c r="B104" s="36" t="s">
        <v>420</v>
      </c>
      <c r="C104" s="35">
        <v>1</v>
      </c>
      <c r="D104" s="3"/>
    </row>
    <row r="105" spans="1:4" s="2" customFormat="1" ht="16.5">
      <c r="A105" s="35">
        <v>96</v>
      </c>
      <c r="B105" s="36" t="s">
        <v>421</v>
      </c>
      <c r="C105" s="35">
        <v>4</v>
      </c>
      <c r="D105" s="3"/>
    </row>
    <row r="106" spans="1:4" s="2" customFormat="1" ht="16.5">
      <c r="A106" s="35">
        <v>97</v>
      </c>
      <c r="B106" s="36" t="s">
        <v>422</v>
      </c>
      <c r="C106" s="35">
        <v>1</v>
      </c>
      <c r="D106" s="3"/>
    </row>
    <row r="107" spans="1:4" s="2" customFormat="1" ht="16.5">
      <c r="A107" s="35">
        <v>98</v>
      </c>
      <c r="B107" s="36" t="s">
        <v>423</v>
      </c>
      <c r="C107" s="35">
        <v>1</v>
      </c>
      <c r="D107" s="3"/>
    </row>
    <row r="108" spans="1:4" s="2" customFormat="1" ht="16.5">
      <c r="A108" s="35">
        <v>99</v>
      </c>
      <c r="B108" s="36" t="s">
        <v>97</v>
      </c>
      <c r="C108" s="35">
        <v>2</v>
      </c>
      <c r="D108" s="3"/>
    </row>
    <row r="109" spans="1:4" s="2" customFormat="1" ht="16.5">
      <c r="A109" s="35">
        <v>100</v>
      </c>
      <c r="B109" s="36" t="s">
        <v>98</v>
      </c>
      <c r="C109" s="35">
        <v>1</v>
      </c>
      <c r="D109" s="3"/>
    </row>
    <row r="110" spans="1:4" s="2" customFormat="1" ht="16.5">
      <c r="A110" s="35">
        <v>101</v>
      </c>
      <c r="B110" s="36" t="s">
        <v>78</v>
      </c>
      <c r="C110" s="35">
        <v>1</v>
      </c>
      <c r="D110" s="3"/>
    </row>
    <row r="111" spans="1:4" s="2" customFormat="1" ht="16.5">
      <c r="A111" s="35">
        <v>102</v>
      </c>
      <c r="B111" s="36" t="s">
        <v>47</v>
      </c>
      <c r="C111" s="35">
        <v>7</v>
      </c>
      <c r="D111" s="3"/>
    </row>
    <row r="112" spans="1:4" s="2" customFormat="1" ht="16.5">
      <c r="A112" s="35">
        <v>103</v>
      </c>
      <c r="B112" s="36" t="s">
        <v>47</v>
      </c>
      <c r="C112" s="35">
        <v>4</v>
      </c>
      <c r="D112" s="3"/>
    </row>
    <row r="113" spans="1:4" s="2" customFormat="1" ht="16.5">
      <c r="A113" s="35">
        <v>104</v>
      </c>
      <c r="B113" s="36" t="s">
        <v>424</v>
      </c>
      <c r="C113" s="35">
        <v>1</v>
      </c>
      <c r="D113" s="3"/>
    </row>
    <row r="114" spans="1:4" s="2" customFormat="1" ht="16.5">
      <c r="A114" s="35">
        <v>105</v>
      </c>
      <c r="B114" s="36" t="s">
        <v>55</v>
      </c>
      <c r="C114" s="35">
        <v>1</v>
      </c>
      <c r="D114" s="3"/>
    </row>
    <row r="115" spans="1:4" s="2" customFormat="1" ht="16.5">
      <c r="A115" s="35">
        <v>106</v>
      </c>
      <c r="B115" s="36" t="s">
        <v>55</v>
      </c>
      <c r="C115" s="35">
        <v>1</v>
      </c>
      <c r="D115" s="3"/>
    </row>
    <row r="116" spans="1:4" s="2" customFormat="1" ht="16.5">
      <c r="A116" s="35">
        <v>107</v>
      </c>
      <c r="B116" s="36" t="s">
        <v>72</v>
      </c>
      <c r="C116" s="35">
        <v>1</v>
      </c>
      <c r="D116" s="3"/>
    </row>
    <row r="117" spans="1:4" s="2" customFormat="1" ht="16.5">
      <c r="A117" s="35">
        <v>108</v>
      </c>
      <c r="B117" s="36" t="s">
        <v>72</v>
      </c>
      <c r="C117" s="35">
        <v>3</v>
      </c>
      <c r="D117" s="3"/>
    </row>
    <row r="118" spans="1:4" s="2" customFormat="1" ht="16.5">
      <c r="A118" s="35">
        <v>109</v>
      </c>
      <c r="B118" s="36" t="s">
        <v>425</v>
      </c>
      <c r="C118" s="35">
        <v>1</v>
      </c>
      <c r="D118" s="3"/>
    </row>
    <row r="119" spans="1:4" s="2" customFormat="1" ht="16.5">
      <c r="A119" s="35">
        <v>110</v>
      </c>
      <c r="B119" s="36" t="s">
        <v>425</v>
      </c>
      <c r="C119" s="35">
        <v>1</v>
      </c>
      <c r="D119" s="3"/>
    </row>
    <row r="120" spans="1:4" s="2" customFormat="1" ht="16.5">
      <c r="A120" s="35">
        <v>111</v>
      </c>
      <c r="B120" s="36" t="s">
        <v>425</v>
      </c>
      <c r="C120" s="35">
        <v>1</v>
      </c>
      <c r="D120" s="3"/>
    </row>
    <row r="121" spans="1:4" s="2" customFormat="1" ht="33" customHeight="1">
      <c r="A121" s="35">
        <v>112</v>
      </c>
      <c r="B121" s="36" t="s">
        <v>426</v>
      </c>
      <c r="C121" s="35">
        <v>2</v>
      </c>
      <c r="D121" s="3"/>
    </row>
    <row r="122" spans="1:4" s="2" customFormat="1" ht="36.75" customHeight="1">
      <c r="A122" s="35">
        <v>113</v>
      </c>
      <c r="B122" s="36" t="s">
        <v>427</v>
      </c>
      <c r="C122" s="35"/>
      <c r="D122" s="3"/>
    </row>
    <row r="123" spans="1:4" s="2" customFormat="1" ht="16.5">
      <c r="A123" s="35">
        <v>114</v>
      </c>
      <c r="B123" s="36" t="s">
        <v>62</v>
      </c>
      <c r="C123" s="35">
        <v>1</v>
      </c>
      <c r="D123" s="3"/>
    </row>
    <row r="124" spans="1:4" s="2" customFormat="1" ht="16.5">
      <c r="A124" s="35">
        <v>115</v>
      </c>
      <c r="B124" s="36" t="s">
        <v>62</v>
      </c>
      <c r="C124" s="35">
        <v>1</v>
      </c>
      <c r="D124" s="3"/>
    </row>
    <row r="125" spans="1:4" s="2" customFormat="1" ht="16.5">
      <c r="A125" s="35">
        <v>116</v>
      </c>
      <c r="B125" s="36" t="s">
        <v>88</v>
      </c>
      <c r="C125" s="35">
        <v>1</v>
      </c>
      <c r="D125" s="3"/>
    </row>
    <row r="126" spans="1:4" s="2" customFormat="1" ht="16.5">
      <c r="A126" s="35">
        <v>117</v>
      </c>
      <c r="B126" s="36" t="s">
        <v>428</v>
      </c>
      <c r="C126" s="35">
        <v>2</v>
      </c>
      <c r="D126" s="3"/>
    </row>
    <row r="127" spans="1:4" s="2" customFormat="1" ht="16.5">
      <c r="A127" s="35">
        <v>118</v>
      </c>
      <c r="B127" s="36" t="s">
        <v>429</v>
      </c>
      <c r="C127" s="35">
        <v>4</v>
      </c>
      <c r="D127" s="3"/>
    </row>
    <row r="128" spans="1:4" s="2" customFormat="1" ht="16.5">
      <c r="A128" s="35">
        <v>119</v>
      </c>
      <c r="B128" s="36" t="s">
        <v>54</v>
      </c>
      <c r="C128" s="35">
        <v>1</v>
      </c>
      <c r="D128" s="3"/>
    </row>
    <row r="129" spans="1:4" s="2" customFormat="1" ht="16.5">
      <c r="A129" s="35">
        <v>120</v>
      </c>
      <c r="B129" s="36" t="s">
        <v>54</v>
      </c>
      <c r="C129" s="35">
        <v>1</v>
      </c>
      <c r="D129" s="3"/>
    </row>
    <row r="130" spans="1:4" s="2" customFormat="1" ht="16.5">
      <c r="A130" s="35">
        <v>121</v>
      </c>
      <c r="B130" s="36" t="s">
        <v>79</v>
      </c>
      <c r="C130" s="35">
        <v>1</v>
      </c>
      <c r="D130" s="3"/>
    </row>
    <row r="131" spans="1:4" s="2" customFormat="1" ht="16.5">
      <c r="A131" s="35">
        <v>122</v>
      </c>
      <c r="B131" s="36" t="s">
        <v>80</v>
      </c>
      <c r="C131" s="35">
        <v>1</v>
      </c>
      <c r="D131" s="3"/>
    </row>
    <row r="132" spans="1:4" s="2" customFormat="1" ht="16.5">
      <c r="A132" s="35">
        <v>123</v>
      </c>
      <c r="B132" s="36" t="s">
        <v>80</v>
      </c>
      <c r="C132" s="35">
        <v>2</v>
      </c>
      <c r="D132" s="3"/>
    </row>
    <row r="133" spans="1:4" s="2" customFormat="1" ht="16.5">
      <c r="A133" s="35">
        <v>124</v>
      </c>
      <c r="B133" s="36" t="s">
        <v>80</v>
      </c>
      <c r="C133" s="35">
        <v>1</v>
      </c>
      <c r="D133" s="3"/>
    </row>
    <row r="134" spans="1:4" s="2" customFormat="1" ht="16.5">
      <c r="A134" s="35">
        <v>125</v>
      </c>
      <c r="B134" s="36" t="s">
        <v>80</v>
      </c>
      <c r="C134" s="35">
        <v>1</v>
      </c>
      <c r="D134" s="3"/>
    </row>
    <row r="135" spans="1:4" s="2" customFormat="1" ht="16.5">
      <c r="A135" s="35">
        <v>126</v>
      </c>
      <c r="B135" s="36" t="s">
        <v>80</v>
      </c>
      <c r="C135" s="35">
        <v>1</v>
      </c>
      <c r="D135" s="3"/>
    </row>
    <row r="136" spans="1:4" s="2" customFormat="1" ht="16.5">
      <c r="A136" s="35">
        <v>127</v>
      </c>
      <c r="B136" s="36" t="s">
        <v>89</v>
      </c>
      <c r="C136" s="35">
        <v>1</v>
      </c>
      <c r="D136" s="3"/>
    </row>
    <row r="137" spans="1:4" s="2" customFormat="1" ht="16.5">
      <c r="A137" s="35">
        <v>128</v>
      </c>
      <c r="B137" s="36" t="s">
        <v>99</v>
      </c>
      <c r="C137" s="35">
        <v>1</v>
      </c>
      <c r="D137" s="3"/>
    </row>
    <row r="138" spans="1:4" s="2" customFormat="1" ht="16.5">
      <c r="A138" s="35">
        <v>129</v>
      </c>
      <c r="B138" s="36" t="s">
        <v>430</v>
      </c>
      <c r="C138" s="35">
        <v>1</v>
      </c>
      <c r="D138" s="3"/>
    </row>
    <row r="139" spans="1:4" s="2" customFormat="1" ht="33">
      <c r="A139" s="35">
        <v>130</v>
      </c>
      <c r="B139" s="36" t="s">
        <v>431</v>
      </c>
      <c r="C139" s="35">
        <v>1</v>
      </c>
      <c r="D139" s="3"/>
    </row>
    <row r="140" spans="1:4" s="2" customFormat="1" ht="35.25" customHeight="1">
      <c r="A140" s="35">
        <v>131</v>
      </c>
      <c r="B140" s="36" t="s">
        <v>432</v>
      </c>
      <c r="C140" s="35">
        <v>2</v>
      </c>
      <c r="D140" s="3"/>
    </row>
    <row r="141" spans="1:4" s="2" customFormat="1" ht="40.5" customHeight="1">
      <c r="A141" s="35">
        <v>132</v>
      </c>
      <c r="B141" s="36" t="s">
        <v>81</v>
      </c>
      <c r="C141" s="35">
        <v>1</v>
      </c>
      <c r="D141" s="3"/>
    </row>
    <row r="142" spans="1:4" s="2" customFormat="1" ht="34.5" customHeight="1">
      <c r="A142" s="35">
        <v>133</v>
      </c>
      <c r="B142" s="36" t="s">
        <v>81</v>
      </c>
      <c r="C142" s="35">
        <v>1</v>
      </c>
      <c r="D142" s="3"/>
    </row>
    <row r="143" spans="1:4" s="2" customFormat="1" ht="16.5">
      <c r="A143" s="35">
        <v>134</v>
      </c>
      <c r="B143" s="36" t="s">
        <v>82</v>
      </c>
      <c r="C143" s="35">
        <v>1</v>
      </c>
      <c r="D143" s="3"/>
    </row>
    <row r="144" spans="1:4" s="2" customFormat="1" ht="16.5">
      <c r="A144" s="35">
        <v>135</v>
      </c>
      <c r="B144" s="36" t="s">
        <v>433</v>
      </c>
      <c r="C144" s="35">
        <v>1</v>
      </c>
      <c r="D144" s="3"/>
    </row>
    <row r="145" spans="1:4" s="2" customFormat="1" ht="16.5">
      <c r="A145" s="35">
        <v>136</v>
      </c>
      <c r="B145" s="36" t="s">
        <v>434</v>
      </c>
      <c r="C145" s="35">
        <v>1</v>
      </c>
      <c r="D145" s="3"/>
    </row>
    <row r="146" spans="1:4" s="2" customFormat="1" ht="16.5">
      <c r="A146" s="35">
        <v>137</v>
      </c>
      <c r="B146" s="36" t="s">
        <v>435</v>
      </c>
      <c r="C146" s="35">
        <v>2</v>
      </c>
      <c r="D146" s="3"/>
    </row>
    <row r="147" spans="1:4" s="2" customFormat="1" ht="16.5">
      <c r="A147" s="35">
        <v>138</v>
      </c>
      <c r="B147" s="36" t="s">
        <v>436</v>
      </c>
      <c r="C147" s="35">
        <v>1</v>
      </c>
      <c r="D147" s="3"/>
    </row>
    <row r="148" spans="1:4" s="2" customFormat="1" ht="34.5" customHeight="1">
      <c r="A148" s="35">
        <v>139</v>
      </c>
      <c r="B148" s="36" t="s">
        <v>437</v>
      </c>
      <c r="C148" s="35">
        <v>1</v>
      </c>
      <c r="D148" s="3"/>
    </row>
    <row r="149" spans="1:4" s="2" customFormat="1" ht="32.25" customHeight="1">
      <c r="A149" s="35">
        <v>140</v>
      </c>
      <c r="B149" s="36" t="s">
        <v>438</v>
      </c>
      <c r="C149" s="35">
        <v>1</v>
      </c>
      <c r="D149" s="3"/>
    </row>
    <row r="150" spans="1:4" s="2" customFormat="1" ht="33" customHeight="1">
      <c r="A150" s="35">
        <v>141</v>
      </c>
      <c r="B150" s="36" t="s">
        <v>439</v>
      </c>
      <c r="C150" s="35">
        <v>1</v>
      </c>
      <c r="D150" s="3"/>
    </row>
    <row r="151" spans="1:4" s="2" customFormat="1" ht="32.25" customHeight="1">
      <c r="A151" s="35">
        <v>142</v>
      </c>
      <c r="B151" s="36" t="s">
        <v>440</v>
      </c>
      <c r="C151" s="35">
        <v>2</v>
      </c>
      <c r="D151" s="3"/>
    </row>
    <row r="152" spans="1:4" s="2" customFormat="1" ht="16.5">
      <c r="A152" s="35">
        <v>143</v>
      </c>
      <c r="B152" s="36" t="s">
        <v>441</v>
      </c>
      <c r="C152" s="35">
        <v>1</v>
      </c>
      <c r="D152" s="3"/>
    </row>
    <row r="153" spans="1:4" s="2" customFormat="1" ht="16.5">
      <c r="A153" s="35">
        <v>144</v>
      </c>
      <c r="B153" s="36" t="s">
        <v>100</v>
      </c>
      <c r="C153" s="35">
        <v>2</v>
      </c>
      <c r="D153" s="3"/>
    </row>
    <row r="154" spans="1:4" s="2" customFormat="1" ht="16.5">
      <c r="A154" s="35">
        <v>145</v>
      </c>
      <c r="B154" s="36" t="s">
        <v>101</v>
      </c>
      <c r="C154" s="35">
        <v>2</v>
      </c>
      <c r="D154" s="3"/>
    </row>
    <row r="155" spans="1:4" s="2" customFormat="1" ht="16.5">
      <c r="A155" s="35">
        <v>146</v>
      </c>
      <c r="B155" s="36" t="s">
        <v>109</v>
      </c>
      <c r="C155" s="35">
        <v>2</v>
      </c>
      <c r="D155" s="3"/>
    </row>
    <row r="156" spans="1:4" s="2" customFormat="1" ht="16.5">
      <c r="A156" s="35">
        <v>147</v>
      </c>
      <c r="B156" s="36" t="s">
        <v>39</v>
      </c>
      <c r="C156" s="35">
        <v>3</v>
      </c>
      <c r="D156" s="3"/>
    </row>
    <row r="157" spans="1:4" s="2" customFormat="1" ht="16.5">
      <c r="A157" s="35">
        <v>148</v>
      </c>
      <c r="B157" s="36" t="s">
        <v>56</v>
      </c>
      <c r="C157" s="35">
        <v>1</v>
      </c>
      <c r="D157" s="3"/>
    </row>
    <row r="158" spans="1:4" s="2" customFormat="1" ht="16.5">
      <c r="A158" s="35">
        <v>149</v>
      </c>
      <c r="B158" s="36" t="s">
        <v>56</v>
      </c>
      <c r="C158" s="35">
        <v>1</v>
      </c>
      <c r="D158" s="3"/>
    </row>
    <row r="159" spans="1:4" s="2" customFormat="1" ht="16.5">
      <c r="A159" s="35">
        <v>150</v>
      </c>
      <c r="B159" s="36" t="s">
        <v>73</v>
      </c>
      <c r="C159" s="35">
        <v>2</v>
      </c>
      <c r="D159" s="3"/>
    </row>
    <row r="160" spans="1:4" s="2" customFormat="1" ht="16.5">
      <c r="A160" s="35">
        <v>151</v>
      </c>
      <c r="B160" s="36" t="s">
        <v>442</v>
      </c>
      <c r="C160" s="35">
        <v>1</v>
      </c>
      <c r="D160" s="3"/>
    </row>
    <row r="161" spans="1:4" s="2" customFormat="1" ht="16.5">
      <c r="A161" s="35">
        <v>152</v>
      </c>
      <c r="B161" s="36" t="s">
        <v>442</v>
      </c>
      <c r="C161" s="35">
        <v>1</v>
      </c>
      <c r="D161" s="3"/>
    </row>
    <row r="162" spans="1:4" s="2" customFormat="1" ht="16.5">
      <c r="A162" s="35">
        <v>153</v>
      </c>
      <c r="B162" s="36" t="s">
        <v>48</v>
      </c>
      <c r="C162" s="35">
        <v>2</v>
      </c>
      <c r="D162" s="3"/>
    </row>
    <row r="163" spans="1:4" s="2" customFormat="1" ht="16.5">
      <c r="A163" s="35">
        <v>154</v>
      </c>
      <c r="B163" s="36" t="s">
        <v>443</v>
      </c>
      <c r="C163" s="35">
        <v>2</v>
      </c>
      <c r="D163" s="3"/>
    </row>
    <row r="164" spans="1:4" s="2" customFormat="1" ht="16.5">
      <c r="A164" s="35">
        <v>155</v>
      </c>
      <c r="B164" s="36" t="s">
        <v>58</v>
      </c>
      <c r="C164" s="35">
        <v>1</v>
      </c>
      <c r="D164" s="3"/>
    </row>
    <row r="165" spans="1:4" s="2" customFormat="1" ht="16.5">
      <c r="A165" s="35">
        <v>156</v>
      </c>
      <c r="B165" s="36" t="s">
        <v>49</v>
      </c>
      <c r="C165" s="35">
        <v>1</v>
      </c>
      <c r="D165" s="3"/>
    </row>
    <row r="166" spans="1:4" s="2" customFormat="1" ht="16.5">
      <c r="A166" s="35">
        <v>157</v>
      </c>
      <c r="B166" s="36" t="s">
        <v>444</v>
      </c>
      <c r="C166" s="35">
        <v>2</v>
      </c>
      <c r="D166" s="3"/>
    </row>
    <row r="167" spans="1:4" s="2" customFormat="1" ht="16.5">
      <c r="A167" s="35">
        <v>158</v>
      </c>
      <c r="B167" s="36" t="s">
        <v>90</v>
      </c>
      <c r="C167" s="35">
        <v>2</v>
      </c>
      <c r="D167" s="3"/>
    </row>
    <row r="168" spans="1:4" s="2" customFormat="1" ht="16.5">
      <c r="A168" s="35">
        <v>159</v>
      </c>
      <c r="B168" s="36" t="s">
        <v>59</v>
      </c>
      <c r="C168" s="35">
        <v>2</v>
      </c>
      <c r="D168" s="3"/>
    </row>
    <row r="169" spans="1:4" s="2" customFormat="1" ht="16.5">
      <c r="A169" s="35">
        <v>160</v>
      </c>
      <c r="B169" s="36" t="s">
        <v>445</v>
      </c>
      <c r="C169" s="35">
        <v>1</v>
      </c>
      <c r="D169" s="3"/>
    </row>
    <row r="170" spans="1:4" s="2" customFormat="1" ht="16.5">
      <c r="A170" s="35">
        <v>161</v>
      </c>
      <c r="B170" s="36" t="s">
        <v>446</v>
      </c>
      <c r="C170" s="35">
        <v>1</v>
      </c>
      <c r="D170" s="3"/>
    </row>
    <row r="171" spans="1:4" s="2" customFormat="1" ht="16.5">
      <c r="A171" s="35">
        <v>162</v>
      </c>
      <c r="B171" s="36" t="s">
        <v>447</v>
      </c>
      <c r="C171" s="35">
        <v>1</v>
      </c>
      <c r="D171" s="3"/>
    </row>
    <row r="172" spans="1:4" s="2" customFormat="1" ht="16.5">
      <c r="A172" s="35">
        <v>163</v>
      </c>
      <c r="B172" s="36" t="s">
        <v>50</v>
      </c>
      <c r="C172" s="35">
        <v>2</v>
      </c>
      <c r="D172" s="3"/>
    </row>
    <row r="173" spans="1:4" s="2" customFormat="1" ht="16.5">
      <c r="A173" s="35">
        <v>164</v>
      </c>
      <c r="B173" s="36" t="s">
        <v>448</v>
      </c>
      <c r="C173" s="35">
        <v>3</v>
      </c>
      <c r="D173" s="3"/>
    </row>
    <row r="174" spans="1:4" s="2" customFormat="1" ht="16.5">
      <c r="A174" s="35">
        <v>165</v>
      </c>
      <c r="B174" s="36" t="s">
        <v>449</v>
      </c>
      <c r="C174" s="35">
        <v>1</v>
      </c>
      <c r="D174" s="3"/>
    </row>
    <row r="175" spans="1:4" s="2" customFormat="1" ht="16.5">
      <c r="A175" s="35">
        <v>166</v>
      </c>
      <c r="B175" s="36" t="s">
        <v>450</v>
      </c>
      <c r="C175" s="35">
        <v>1</v>
      </c>
      <c r="D175" s="3"/>
    </row>
    <row r="176" spans="1:4" s="2" customFormat="1" ht="16.5">
      <c r="A176" s="35">
        <v>167</v>
      </c>
      <c r="B176" s="36" t="s">
        <v>451</v>
      </c>
      <c r="C176" s="35">
        <v>6</v>
      </c>
      <c r="D176" s="3"/>
    </row>
    <row r="177" spans="1:4" s="2" customFormat="1" ht="16.5">
      <c r="A177" s="35">
        <v>168</v>
      </c>
      <c r="B177" s="36" t="s">
        <v>452</v>
      </c>
      <c r="C177" s="35">
        <v>4</v>
      </c>
      <c r="D177" s="3"/>
    </row>
    <row r="178" spans="1:4" s="2" customFormat="1" ht="16.5">
      <c r="A178" s="35">
        <v>169</v>
      </c>
      <c r="B178" s="36" t="s">
        <v>453</v>
      </c>
      <c r="C178" s="35">
        <v>1</v>
      </c>
      <c r="D178" s="3"/>
    </row>
    <row r="179" spans="1:4" s="2" customFormat="1" ht="16.5">
      <c r="A179" s="35">
        <v>170</v>
      </c>
      <c r="B179" s="36" t="s">
        <v>454</v>
      </c>
      <c r="C179" s="35">
        <v>1</v>
      </c>
      <c r="D179" s="3"/>
    </row>
    <row r="180" spans="1:4" s="2" customFormat="1" ht="16.5">
      <c r="A180" s="35">
        <v>171</v>
      </c>
      <c r="B180" s="36" t="s">
        <v>51</v>
      </c>
      <c r="C180" s="35">
        <v>6</v>
      </c>
      <c r="D180" s="3"/>
    </row>
    <row r="181" spans="1:4" s="2" customFormat="1" ht="16.5">
      <c r="A181" s="35">
        <v>172</v>
      </c>
      <c r="B181" s="36" t="s">
        <v>51</v>
      </c>
      <c r="C181" s="35">
        <v>4</v>
      </c>
      <c r="D181" s="3"/>
    </row>
    <row r="182" spans="1:4" s="2" customFormat="1" ht="16.5">
      <c r="A182" s="35">
        <v>173</v>
      </c>
      <c r="B182" s="36" t="s">
        <v>455</v>
      </c>
      <c r="C182" s="35">
        <v>2</v>
      </c>
      <c r="D182" s="3"/>
    </row>
    <row r="183" spans="1:4" s="2" customFormat="1" ht="16.5">
      <c r="A183" s="35">
        <v>174</v>
      </c>
      <c r="B183" s="36" t="s">
        <v>456</v>
      </c>
      <c r="C183" s="35">
        <v>3</v>
      </c>
      <c r="D183" s="3"/>
    </row>
    <row r="184" spans="1:4" s="2" customFormat="1" ht="16.5">
      <c r="A184" s="35">
        <v>175</v>
      </c>
      <c r="B184" s="36" t="s">
        <v>52</v>
      </c>
      <c r="C184" s="35">
        <v>1</v>
      </c>
      <c r="D184" s="3"/>
    </row>
    <row r="185" spans="1:4" s="2" customFormat="1" ht="16.5">
      <c r="A185" s="35">
        <v>176</v>
      </c>
      <c r="B185" s="36" t="s">
        <v>52</v>
      </c>
      <c r="C185" s="35">
        <v>19</v>
      </c>
      <c r="D185" s="3"/>
    </row>
    <row r="186" spans="1:4" s="2" customFormat="1" ht="16.5">
      <c r="A186" s="35">
        <v>177</v>
      </c>
      <c r="B186" s="36" t="s">
        <v>52</v>
      </c>
      <c r="C186" s="35">
        <v>2</v>
      </c>
      <c r="D186" s="3"/>
    </row>
    <row r="187" spans="1:4" s="2" customFormat="1" ht="16.5">
      <c r="A187" s="35">
        <v>178</v>
      </c>
      <c r="B187" s="36" t="s">
        <v>52</v>
      </c>
      <c r="C187" s="35">
        <v>3</v>
      </c>
      <c r="D187" s="3"/>
    </row>
    <row r="188" spans="1:4" s="2" customFormat="1" ht="16.5">
      <c r="A188" s="35">
        <v>179</v>
      </c>
      <c r="B188" s="36" t="s">
        <v>52</v>
      </c>
      <c r="C188" s="35">
        <v>9</v>
      </c>
      <c r="D188" s="3"/>
    </row>
    <row r="189" spans="1:4" s="2" customFormat="1" ht="36" customHeight="1">
      <c r="A189" s="35">
        <v>180</v>
      </c>
      <c r="B189" s="36" t="s">
        <v>83</v>
      </c>
      <c r="C189" s="35">
        <v>2</v>
      </c>
      <c r="D189" s="3"/>
    </row>
    <row r="190" spans="1:4" s="2" customFormat="1" ht="33">
      <c r="A190" s="35">
        <v>181</v>
      </c>
      <c r="B190" s="36" t="s">
        <v>92</v>
      </c>
      <c r="C190" s="35">
        <v>1</v>
      </c>
      <c r="D190" s="3"/>
    </row>
    <row r="191" spans="1:4" s="2" customFormat="1" ht="16.5">
      <c r="A191" s="35">
        <v>182</v>
      </c>
      <c r="B191" s="36" t="s">
        <v>84</v>
      </c>
      <c r="C191" s="35">
        <v>2</v>
      </c>
      <c r="D191" s="3"/>
    </row>
    <row r="192" spans="1:4" s="2" customFormat="1" ht="16.5">
      <c r="A192" s="35">
        <v>183</v>
      </c>
      <c r="B192" s="36" t="s">
        <v>76</v>
      </c>
      <c r="C192" s="35">
        <v>1</v>
      </c>
      <c r="D192" s="3"/>
    </row>
    <row r="193" spans="1:4" s="2" customFormat="1" ht="16.5">
      <c r="A193" s="35">
        <v>184</v>
      </c>
      <c r="B193" s="36" t="s">
        <v>457</v>
      </c>
      <c r="C193" s="35">
        <v>1</v>
      </c>
      <c r="D193" s="3"/>
    </row>
    <row r="194" spans="1:4" s="2" customFormat="1" ht="16.5">
      <c r="A194" s="35">
        <v>185</v>
      </c>
      <c r="B194" s="36" t="s">
        <v>457</v>
      </c>
      <c r="C194" s="35">
        <v>1</v>
      </c>
      <c r="D194" s="3"/>
    </row>
    <row r="195" spans="1:4" s="2" customFormat="1" ht="16.5">
      <c r="A195" s="35">
        <v>186</v>
      </c>
      <c r="B195" s="36" t="s">
        <v>457</v>
      </c>
      <c r="C195" s="35">
        <v>1</v>
      </c>
      <c r="D195" s="3"/>
    </row>
    <row r="196" spans="1:4" s="2" customFormat="1" ht="16.5">
      <c r="A196" s="35">
        <v>187</v>
      </c>
      <c r="B196" s="36" t="s">
        <v>458</v>
      </c>
      <c r="C196" s="35">
        <v>1</v>
      </c>
      <c r="D196" s="3"/>
    </row>
    <row r="197" spans="1:4" s="2" customFormat="1" ht="16.5">
      <c r="A197" s="35">
        <v>188</v>
      </c>
      <c r="B197" s="36" t="s">
        <v>93</v>
      </c>
      <c r="C197" s="35">
        <v>2</v>
      </c>
      <c r="D197" s="3"/>
    </row>
    <row r="198" spans="1:4" s="2" customFormat="1" ht="16.5">
      <c r="A198" s="35">
        <v>189</v>
      </c>
      <c r="B198" s="36" t="s">
        <v>108</v>
      </c>
      <c r="C198" s="35">
        <v>1</v>
      </c>
      <c r="D198" s="3"/>
    </row>
    <row r="199" spans="1:4" s="2" customFormat="1" ht="16.5">
      <c r="A199" s="35">
        <v>190</v>
      </c>
      <c r="B199" s="36" t="s">
        <v>108</v>
      </c>
      <c r="C199" s="35">
        <v>1</v>
      </c>
      <c r="D199" s="3"/>
    </row>
    <row r="200" spans="1:4" s="2" customFormat="1" ht="16.5">
      <c r="A200" s="35">
        <v>191</v>
      </c>
      <c r="B200" s="36" t="s">
        <v>53</v>
      </c>
      <c r="C200" s="35">
        <v>2</v>
      </c>
      <c r="D200" s="3"/>
    </row>
    <row r="201" spans="1:4" s="2" customFormat="1" ht="16.5">
      <c r="A201" s="35">
        <v>192</v>
      </c>
      <c r="B201" s="36" t="s">
        <v>40</v>
      </c>
      <c r="C201" s="35">
        <v>20</v>
      </c>
      <c r="D201" s="3"/>
    </row>
    <row r="202" spans="1:4" s="2" customFormat="1" ht="16.5">
      <c r="A202" s="35">
        <v>193</v>
      </c>
      <c r="B202" s="36" t="s">
        <v>459</v>
      </c>
      <c r="C202" s="35">
        <v>1</v>
      </c>
      <c r="D202" s="3"/>
    </row>
    <row r="203" spans="1:4" s="2" customFormat="1" ht="16.5">
      <c r="A203" s="35">
        <v>194</v>
      </c>
      <c r="B203" s="36" t="s">
        <v>85</v>
      </c>
      <c r="C203" s="35">
        <v>1</v>
      </c>
      <c r="D203" s="3"/>
    </row>
    <row r="204" spans="1:4" s="2" customFormat="1" ht="16.5">
      <c r="A204" s="35">
        <v>195</v>
      </c>
      <c r="B204" s="36" t="s">
        <v>63</v>
      </c>
      <c r="C204" s="35">
        <v>1</v>
      </c>
      <c r="D204" s="3"/>
    </row>
    <row r="205" spans="1:4" s="2" customFormat="1" ht="16.5">
      <c r="A205" s="35">
        <v>196</v>
      </c>
      <c r="B205" s="36" t="s">
        <v>64</v>
      </c>
      <c r="C205" s="35">
        <v>1</v>
      </c>
      <c r="D205" s="3"/>
    </row>
    <row r="206" spans="1:4" s="2" customFormat="1" ht="35.25" customHeight="1">
      <c r="A206" s="35">
        <v>197</v>
      </c>
      <c r="B206" s="36" t="s">
        <v>460</v>
      </c>
      <c r="C206" s="35">
        <v>1</v>
      </c>
      <c r="D206" s="3"/>
    </row>
    <row r="207" spans="1:4" s="2" customFormat="1" ht="35.25" customHeight="1">
      <c r="A207" s="35">
        <v>198</v>
      </c>
      <c r="B207" s="36" t="s">
        <v>460</v>
      </c>
      <c r="C207" s="35">
        <v>24</v>
      </c>
      <c r="D207" s="3"/>
    </row>
    <row r="208" spans="1:4" s="2" customFormat="1" ht="35.25" customHeight="1">
      <c r="A208" s="35">
        <v>199</v>
      </c>
      <c r="B208" s="36" t="s">
        <v>460</v>
      </c>
      <c r="C208" s="35">
        <v>3</v>
      </c>
      <c r="D208" s="3"/>
    </row>
    <row r="209" spans="1:4" s="2" customFormat="1" ht="35.25" customHeight="1">
      <c r="A209" s="35">
        <v>200</v>
      </c>
      <c r="B209" s="36" t="s">
        <v>460</v>
      </c>
      <c r="C209" s="35">
        <v>3</v>
      </c>
      <c r="D209" s="3"/>
    </row>
    <row r="210" spans="1:4" s="2" customFormat="1" ht="16.5">
      <c r="A210" s="35">
        <v>201</v>
      </c>
      <c r="B210" s="36" t="s">
        <v>461</v>
      </c>
      <c r="C210" s="35">
        <v>1</v>
      </c>
      <c r="D210" s="3"/>
    </row>
    <row r="211" spans="1:4" s="2" customFormat="1" ht="16.5">
      <c r="A211" s="35">
        <v>202</v>
      </c>
      <c r="B211" s="36" t="s">
        <v>462</v>
      </c>
      <c r="C211" s="35">
        <v>1</v>
      </c>
      <c r="D211" s="3"/>
    </row>
    <row r="212" spans="1:4" s="2" customFormat="1" ht="16.5">
      <c r="A212" s="35">
        <v>203</v>
      </c>
      <c r="B212" s="36" t="s">
        <v>463</v>
      </c>
      <c r="C212" s="35">
        <v>1</v>
      </c>
      <c r="D212" s="3"/>
    </row>
    <row r="213" spans="1:4" s="2" customFormat="1" ht="16.5">
      <c r="A213" s="35">
        <v>204</v>
      </c>
      <c r="B213" s="36" t="s">
        <v>41</v>
      </c>
      <c r="C213" s="35">
        <v>27</v>
      </c>
      <c r="D213" s="3"/>
    </row>
    <row r="214" spans="1:4" s="2" customFormat="1" ht="16.5">
      <c r="A214" s="35">
        <v>205</v>
      </c>
      <c r="B214" s="36" t="s">
        <v>41</v>
      </c>
      <c r="C214" s="35">
        <v>3</v>
      </c>
      <c r="D214" s="3"/>
    </row>
    <row r="215" spans="1:4" s="2" customFormat="1" ht="16.5">
      <c r="A215" s="35">
        <v>206</v>
      </c>
      <c r="B215" s="36" t="s">
        <v>41</v>
      </c>
      <c r="C215" s="35">
        <v>9</v>
      </c>
      <c r="D215" s="3"/>
    </row>
    <row r="216" spans="1:4" s="2" customFormat="1" ht="16.5">
      <c r="A216" s="35">
        <v>207</v>
      </c>
      <c r="B216" s="36" t="s">
        <v>41</v>
      </c>
      <c r="C216" s="35">
        <v>1</v>
      </c>
      <c r="D216" s="3"/>
    </row>
    <row r="217" spans="1:4" s="2" customFormat="1" ht="16.5">
      <c r="A217" s="35">
        <v>208</v>
      </c>
      <c r="B217" s="36" t="s">
        <v>41</v>
      </c>
      <c r="C217" s="35">
        <v>6</v>
      </c>
      <c r="D217" s="3"/>
    </row>
    <row r="218" spans="1:4" s="2" customFormat="1" ht="16.5">
      <c r="A218" s="35">
        <v>209</v>
      </c>
      <c r="B218" s="36" t="s">
        <v>41</v>
      </c>
      <c r="C218" s="35">
        <v>1</v>
      </c>
      <c r="D218" s="3"/>
    </row>
    <row r="219" spans="1:4" s="2" customFormat="1" ht="16.5">
      <c r="A219" s="35">
        <v>210</v>
      </c>
      <c r="B219" s="36" t="s">
        <v>41</v>
      </c>
      <c r="C219" s="35">
        <v>3</v>
      </c>
      <c r="D219" s="3"/>
    </row>
    <row r="220" spans="1:4" s="2" customFormat="1" ht="16.5">
      <c r="A220" s="35">
        <v>211</v>
      </c>
      <c r="B220" s="36" t="s">
        <v>41</v>
      </c>
      <c r="C220" s="35">
        <v>4</v>
      </c>
      <c r="D220" s="3"/>
    </row>
    <row r="221" spans="1:4" s="2" customFormat="1" ht="16.5">
      <c r="A221" s="35">
        <v>212</v>
      </c>
      <c r="B221" s="36" t="s">
        <v>102</v>
      </c>
      <c r="C221" s="35">
        <v>1</v>
      </c>
      <c r="D221" s="3"/>
    </row>
    <row r="222" spans="1:4" s="2" customFormat="1" ht="16.5">
      <c r="A222" s="35">
        <v>213</v>
      </c>
      <c r="B222" s="36" t="s">
        <v>103</v>
      </c>
      <c r="C222" s="35">
        <v>2</v>
      </c>
      <c r="D222" s="3"/>
    </row>
    <row r="223" spans="1:4" s="2" customFormat="1" ht="16.5">
      <c r="A223" s="35">
        <v>214</v>
      </c>
      <c r="B223" s="36" t="s">
        <v>104</v>
      </c>
      <c r="C223" s="35">
        <v>1</v>
      </c>
      <c r="D223" s="3"/>
    </row>
    <row r="224" spans="1:4" s="2" customFormat="1" ht="16.5">
      <c r="A224" s="35">
        <v>215</v>
      </c>
      <c r="B224" s="36" t="s">
        <v>105</v>
      </c>
      <c r="C224" s="35">
        <v>1</v>
      </c>
      <c r="D224" s="3"/>
    </row>
    <row r="225" spans="1:4" s="2" customFormat="1" ht="16.5">
      <c r="A225" s="35">
        <v>216</v>
      </c>
      <c r="B225" s="36" t="s">
        <v>42</v>
      </c>
      <c r="C225" s="35">
        <v>8</v>
      </c>
      <c r="D225" s="3"/>
    </row>
    <row r="226" spans="1:4" s="2" customFormat="1" ht="16.5">
      <c r="A226" s="35">
        <v>217</v>
      </c>
      <c r="B226" s="36" t="s">
        <v>464</v>
      </c>
      <c r="C226" s="35">
        <v>5</v>
      </c>
      <c r="D226" s="3"/>
    </row>
    <row r="227" spans="1:4" s="2" customFormat="1" ht="16.5">
      <c r="A227" s="35">
        <v>218</v>
      </c>
      <c r="B227" s="36" t="s">
        <v>465</v>
      </c>
      <c r="C227" s="35">
        <v>1</v>
      </c>
      <c r="D227" s="3"/>
    </row>
    <row r="228" spans="1:4" s="2" customFormat="1" ht="16.5">
      <c r="A228" s="35">
        <v>219</v>
      </c>
      <c r="B228" s="36" t="s">
        <v>94</v>
      </c>
      <c r="C228" s="35">
        <v>2</v>
      </c>
      <c r="D228" s="3"/>
    </row>
    <row r="229" spans="1:4" s="2" customFormat="1" ht="16.5">
      <c r="A229" s="35">
        <v>220</v>
      </c>
      <c r="B229" s="36" t="s">
        <v>86</v>
      </c>
      <c r="C229" s="35">
        <v>1</v>
      </c>
      <c r="D229" s="3"/>
    </row>
    <row r="230" spans="1:4" s="2" customFormat="1" ht="16.5">
      <c r="A230" s="35">
        <v>221</v>
      </c>
      <c r="B230" s="36" t="s">
        <v>86</v>
      </c>
      <c r="C230" s="35">
        <v>1</v>
      </c>
      <c r="D230" s="3"/>
    </row>
    <row r="231" spans="1:4" s="2" customFormat="1" ht="16.5">
      <c r="A231" s="35">
        <v>222</v>
      </c>
      <c r="B231" s="36" t="s">
        <v>86</v>
      </c>
      <c r="C231" s="35">
        <v>1</v>
      </c>
      <c r="D231" s="3"/>
    </row>
    <row r="232" spans="1:4" s="2" customFormat="1" ht="16.5">
      <c r="A232" s="35">
        <v>223</v>
      </c>
      <c r="B232" s="36" t="s">
        <v>87</v>
      </c>
      <c r="C232" s="35">
        <v>1</v>
      </c>
      <c r="D232" s="3"/>
    </row>
    <row r="233" spans="1:4" s="2" customFormat="1" ht="16.5">
      <c r="A233" s="35">
        <v>224</v>
      </c>
      <c r="B233" s="36" t="s">
        <v>87</v>
      </c>
      <c r="C233" s="35">
        <v>1</v>
      </c>
      <c r="D233" s="3"/>
    </row>
    <row r="234" spans="1:4" s="2" customFormat="1" ht="16.5">
      <c r="A234" s="35">
        <v>225</v>
      </c>
      <c r="B234" s="36" t="s">
        <v>466</v>
      </c>
      <c r="C234" s="35">
        <v>1</v>
      </c>
      <c r="D234" s="3"/>
    </row>
    <row r="235" spans="1:4" s="2" customFormat="1" ht="16.5">
      <c r="A235" s="35">
        <v>226</v>
      </c>
      <c r="B235" s="36" t="s">
        <v>466</v>
      </c>
      <c r="C235" s="35">
        <v>1</v>
      </c>
      <c r="D235" s="3"/>
    </row>
    <row r="236" spans="1:4" s="2" customFormat="1" ht="16.5">
      <c r="A236" s="35">
        <v>227</v>
      </c>
      <c r="B236" s="36" t="s">
        <v>466</v>
      </c>
      <c r="C236" s="35">
        <v>1</v>
      </c>
      <c r="D236" s="3"/>
    </row>
    <row r="237" spans="1:4" s="2" customFormat="1" ht="16.5">
      <c r="A237" s="35">
        <v>228</v>
      </c>
      <c r="B237" s="36" t="s">
        <v>467</v>
      </c>
      <c r="C237" s="35">
        <v>9</v>
      </c>
      <c r="D237" s="3"/>
    </row>
    <row r="238" spans="1:4" s="2" customFormat="1" ht="16.5">
      <c r="A238" s="35">
        <v>229</v>
      </c>
      <c r="B238" s="36" t="s">
        <v>468</v>
      </c>
      <c r="C238" s="35">
        <v>2</v>
      </c>
      <c r="D238" s="3"/>
    </row>
    <row r="239" spans="1:4" s="2" customFormat="1" ht="16.5">
      <c r="A239" s="35">
        <v>230</v>
      </c>
      <c r="B239" s="36" t="s">
        <v>60</v>
      </c>
      <c r="C239" s="35">
        <v>2</v>
      </c>
      <c r="D239" s="3"/>
    </row>
    <row r="240" spans="1:4" s="2" customFormat="1" ht="16.5">
      <c r="A240" s="35">
        <v>231</v>
      </c>
      <c r="B240" s="36" t="s">
        <v>107</v>
      </c>
      <c r="C240" s="35">
        <v>3</v>
      </c>
      <c r="D240" s="3"/>
    </row>
    <row r="241" spans="1:4" s="2" customFormat="1" ht="16.5">
      <c r="A241" s="35">
        <v>232</v>
      </c>
      <c r="B241" s="36" t="s">
        <v>91</v>
      </c>
      <c r="C241" s="35">
        <v>1</v>
      </c>
      <c r="D241" s="3"/>
    </row>
    <row r="242" spans="1:4" s="2" customFormat="1" ht="16.5">
      <c r="A242" s="35">
        <v>233</v>
      </c>
      <c r="B242" s="36" t="s">
        <v>469</v>
      </c>
      <c r="C242" s="35">
        <v>1</v>
      </c>
      <c r="D242" s="3"/>
    </row>
  </sheetData>
  <mergeCells count="7">
    <mergeCell ref="C1:D1"/>
    <mergeCell ref="C2:D2"/>
    <mergeCell ref="A7:D7"/>
    <mergeCell ref="A8:D8"/>
    <mergeCell ref="A4:D4"/>
    <mergeCell ref="A5:D5"/>
    <mergeCell ref="A6:D6"/>
  </mergeCells>
  <pageMargins left="0.7" right="0.26"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Phụ lục 1</vt:lpstr>
      <vt:lpstr>Phụ lục 2</vt:lpstr>
      <vt:lpstr>Phụ lục 3</vt:lpstr>
      <vt:lpstr>'Phụ lục 1'!Print_Titles</vt:lpstr>
      <vt:lpstr>'Phụ lục 2'!Print_Titles</vt:lpstr>
    </vt:vector>
  </TitlesOfParts>
  <Company>BVDKNB</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CNTT</dc:creator>
  <cp:lastModifiedBy>Administrator</cp:lastModifiedBy>
  <cp:lastPrinted>2018-09-11T08:51:51Z</cp:lastPrinted>
  <dcterms:created xsi:type="dcterms:W3CDTF">2018-05-09T03:33:50Z</dcterms:created>
  <dcterms:modified xsi:type="dcterms:W3CDTF">2018-10-31T04:16:22Z</dcterms:modified>
</cp:coreProperties>
</file>